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7725" tabRatio="761" activeTab="3"/>
  </bookViews>
  <sheets>
    <sheet name="Overview" sheetId="1" r:id="rId1"/>
    <sheet name="FinancialData" sheetId="2" r:id="rId2"/>
    <sheet name="Procurement" sheetId="3"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2"/>
    <externalReference r:id="rId13"/>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<sst xmlns="http://schemas.openxmlformats.org/spreadsheetml/2006/main" count="941" uniqueCount="637">
  <si>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</si>
  <si>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</si>
  <si>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</si>
  <si>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</si>
  <si>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</si>
  <si>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</si>
  <si>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</si>
  <si>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</si>
  <si>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</si>
  <si>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</si>
  <si>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</si>
  <si>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</si>
  <si>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</si>
  <si>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</si>
  <si>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</si>
  <si>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</si>
  <si>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</si>
  <si>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</si>
  <si>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</si>
  <si>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</si>
  <si>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</si>
  <si>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</si>
  <si>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</si>
  <si>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</si>
  <si>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</si>
  <si>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</si>
  <si>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</si>
  <si>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</si>
  <si>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</si>
  <si>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</si>
  <si>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</si>
  <si>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</si>
  <si>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</si>
  <si>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</si>
  <si>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</si>
  <si>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</si>
  <si>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</si>
  <si>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</si>
  <si>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</si>
  <si>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</si>
  <si>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</si>
  <si>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</si>
  <si>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</si>
  <si>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</si>
  <si>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</si>
  <si>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</si>
  <si>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</si>
  <si>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</si>
  <si>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</si>
  <si>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</si>
  <si>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</si>
  <si>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</si>
  <si>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</si>
  <si>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</si>
  <si>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</si>
  <si>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</si>
  <si>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</si>
  <si>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</si>
  <si>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</si>
  <si>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</si>
  <si>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</si>
  <si>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</si>
  <si>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</si>
  <si>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</si>
  <si>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</si>
  <si>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</si>
  <si>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</si>
  <si>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</si>
  <si>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</si>
  <si>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</si>
  <si>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</si>
  <si>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</si>
  <si>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</si>
  <si>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</si>
  <si>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</si>
  <si>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</si>
  <si>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</si>
  <si>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</si>
  <si>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</si>
  <si>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</si>
  <si>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</si>
  <si>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</si>
  <si>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</si>
  <si>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</si>
  <si>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</si>
  <si>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</si>
  <si>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</si>
  <si>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</si>
  <si>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</si>
  <si>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</si>
  <si>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</si>
  <si>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</si>
  <si>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</si>
  <si>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</si>
  <si>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</si>
  <si>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</si>
  <si>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</si>
  <si>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</si>
  <si>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</si>
  <si>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</si>
  <si>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</si>
  <si>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</si>
  <si>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</si>
  <si>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</si>
  <si>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</si>
  <si>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</si>
  <si>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</si>
  <si>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</si>
  <si>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</si>
  <si>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</si>
  <si>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</si>
  <si>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</si>
  <si>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</si>
  <si>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</si>
  <si>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</si>
  <si>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</si>
  <si>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</si>
  <si>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</si>
  <si>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</si>
  <si>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</si>
  <si>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</si>
  <si>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</si>
  <si>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</si>
  <si>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</si>
  <si>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</si>
  <si>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</si>
  <si>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</si>
  <si>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</si>
  <si>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</si>
  <si>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</si>
  <si>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</si>
  <si>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</si>
  <si>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</si>
  <si>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</si>
  <si>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</si>
  <si>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</si>
  <si>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</si>
  <si>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</si>
  <si>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</si>
  <si>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</si>
  <si>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</si>
  <si>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</si>
  <si>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</si>
  <si>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</si>
  <si>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</si>
  <si>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</si>
  <si>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</si>
  <si>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</si>
  <si>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</si>
  <si>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</si>
  <si>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</si>
  <si>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</si>
  <si>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</si>
  <si>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</si>
  <si>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</si>
  <si>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</si>
  <si>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</si>
  <si>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</si>
  <si>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</si>
  <si>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</si>
  <si>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</si>
  <si>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</si>
  <si>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</si>
  <si>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</si>
  <si>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</si>
  <si>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</si>
  <si>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</si>
  <si>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</si>
  <si>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</si>
  <si>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</si>
  <si>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</si>
  <si>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</si>
  <si>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</si>
  <si>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</si>
  <si>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</si>
  <si>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</si>
  <si>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</si>
  <si>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</si>
  <si>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</si>
  <si>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</si>
  <si>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</si>
  <si>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</si>
  <si>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</si>
  <si>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</si>
  <si>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</si>
  <si>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</si>
  <si>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</si>
  <si>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</si>
  <si>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</si>
  <si>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</si>
  <si>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</si>
  <si>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</si>
  <si>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</si>
  <si>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</si>
  <si>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</si>
  <si>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</si>
  <si>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</si>
  <si>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</si>
  <si>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</si>
  <si>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</si>
  <si>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</si>
  <si>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</si>
  <si>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</si>
  <si>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</si>
  <si>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</si>
  <si>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</si>
  <si>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</si>
  <si>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</si>
  <si>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</si>
  <si>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</si>
  <si>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</si>
  <si>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</si>
  <si>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</si>
  <si>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</si>
  <si>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</si>
  <si>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</si>
  <si>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</si>
  <si>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</si>
  <si>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</si>
  <si>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</si>
  <si>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</si>
  <si>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</si>
  <si>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</si>
  <si>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</si>
  <si>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</si>
  <si>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</si>
  <si>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</si>
  <si>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</si>
  <si>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</si>
  <si>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</si>
  <si>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</si>
  <si>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</si>
  <si>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</si>
  <si>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</si>
  <si>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</si>
  <si>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</si>
  <si>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</si>
  <si>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</si>
  <si>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</si>
  <si>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</si>
  <si>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</si>
  <si>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</si>
  <si>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</si>
  <si>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</si>
  <si>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</si>
  <si>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</si>
  <si>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</si>
  <si>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</si>
  <si>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</si>
  <si>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</si>
  <si>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</si>
  <si>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</si>
  <si>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</si>
  <si>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</si>
  <si>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</si>
  <si>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</si>
  <si>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</si>
  <si>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Baseline                 (see Units in next sheet)</t>
  </si>
  <si>
    <t>Mid-term Results</t>
  </si>
  <si>
    <t>Fund Output</t>
  </si>
  <si>
    <t>Fund Output Indicator</t>
  </si>
  <si>
    <t>OBJECTIVE 2</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</si>
  <si>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</si>
  <si>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</si>
  <si>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</si>
  <si>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</si>
  <si>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</si>
  <si>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</si>
  <si>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</si>
  <si>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</si>
  <si>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</si>
  <si>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</si>
  <si>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</si>
  <si>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</si>
  <si>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</si>
  <si>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</si>
  <si>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</si>
  <si>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</si>
  <si>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</si>
  <si>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</si>
  <si>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</si>
  <si>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</si>
  <si>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</si>
  <si>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</si>
  <si>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</si>
  <si>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</si>
  <si>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</si>
  <si>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</si>
  <si>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</si>
  <si>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</si>
  <si>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</si>
  <si>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</si>
  <si>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</si>
  <si>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</si>
  <si>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</si>
  <si>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</si>
  <si>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</si>
  <si>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</si>
  <si>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</si>
  <si>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</si>
  <si>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</si>
  <si>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</si>
  <si>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</si>
  <si>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</si>
  <si>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</si>
  <si>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</si>
  <si>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</si>
  <si>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</si>
  <si>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</si>
  <si>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</si>
  <si>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</si>
  <si>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</si>
  <si>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</si>
  <si>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</si>
  <si>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</si>
  <si>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</si>
  <si>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</si>
  <si>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</si>
  <si>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Name of Contract , Procruement Method, if appicable Date of Call</t>
  </si>
  <si>
    <t>Signiture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</si>
  <si>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</si>
  <si>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</si>
  <si>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</si>
  <si>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</si>
  <si>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</si>
  <si>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</si>
  <si>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</si>
  <si>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</si>
  <si>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</si>
  <si>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</si>
  <si>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</si>
  <si>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Name of Contract , Procruement Method, Date of Call</t>
  </si>
  <si>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</si>
  <si>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</si>
  <si>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</si>
  <si>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</si>
  <si>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</si>
  <si>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</si>
  <si>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</si>
  <si>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</si>
  <si>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</si>
  <si>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</si>
  <si>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</si>
  <si>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</si>
  <si>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</si>
  <si>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</si>
  <si>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</si>
  <si>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</si>
  <si>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</si>
  <si>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</si>
  <si>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</si>
  <si>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</si>
  <si>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</si>
  <si>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</si>
  <si>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</si>
  <si>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</si>
  <si>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</si>
  <si>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</si>
  <si>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</si>
  <si>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Target at project/programme approval      (see Units in next sheet)</t>
  </si>
  <si>
    <t xml:space="preserve">Target at project/programme approval     </t>
  </si>
  <si>
    <t>Target at project/programme approval     (see Units in next sheet)</t>
  </si>
  <si>
    <t xml:space="preserve">Baseline                </t>
  </si>
  <si>
    <t>6.1</t>
  </si>
  <si>
    <t>outcome 1</t>
  </si>
  <si>
    <t>output 1.1</t>
  </si>
  <si>
    <t>indicator 1.1.1: approved detailed EIA and submission ,,,,</t>
  </si>
  <si>
    <t xml:space="preserve">Coordination among involved institutions was difficult to operate at the starting of the project and is still a challenge for the project. </t>
  </si>
  <si>
    <t xml:space="preserve">Yes there were delays in the implementation of the project, in particular the development of the drilling of the boreholes and construction of rainwater harvesting infrastructures. The reason is that the engagement of the involved technical institutions and the delivery of the outcomes of the scientific studies undertaken by these institutions were been delayed. As such we are experiencing currently several months of delay. To reduce the delays, the project management unit has discussed with the technical committee of the project and the steering committee of the project to find solutions. Two measures have been proposed by these committees in order to reduce the delays: (i) call for the acceleration of the scientific studies to the national institutions (ii) strategic decision to anticipate the construction  of the agricultural infrastructures for 11 hectares and strenghtening of existing 6 hectares in the project zones. </t>
  </si>
  <si>
    <t xml:space="preserve">It is planned in the project to construct several plant nurseries managed by women. The project management unit has identified already the group of women as well as the villages in which the nurseries will be sitted. The Omar Jagac and Rakoubyeel villages have been identified to host the nurseries because of the already existing water wells and because these sites are close to already identified  agro-pastoral areas. </t>
  </si>
  <si>
    <t>contractual  service</t>
  </si>
  <si>
    <t>Saida Ali Mahamadé</t>
  </si>
  <si>
    <t>Contractual service</t>
  </si>
  <si>
    <t>Ali Adou Ahmed</t>
  </si>
  <si>
    <t>repairing building</t>
  </si>
  <si>
    <t>Buildex</t>
  </si>
  <si>
    <t>Cara Tobin</t>
  </si>
  <si>
    <t>Mohamed Omar Ibrahim</t>
  </si>
  <si>
    <t>AUBRY Alessandro</t>
  </si>
  <si>
    <t>Abdoulfatah Abdourahman Arab</t>
  </si>
  <si>
    <t>Ali OMAR CHIRWA</t>
  </si>
  <si>
    <t>Youssouf HASSAN CHEICK MOUSSA</t>
  </si>
  <si>
    <t>BUILDEX ALUMINIUM</t>
  </si>
  <si>
    <t>Aden ATTEYEH</t>
  </si>
  <si>
    <t>OKAMBAWA Codjo Irénée</t>
  </si>
  <si>
    <t>Agora Consulting</t>
  </si>
  <si>
    <t>CERD</t>
  </si>
  <si>
    <t>ARAG</t>
  </si>
  <si>
    <t>Société Africaine d'Ingénierie International (SAFI)</t>
  </si>
  <si>
    <t xml:space="preserve">Ali Adou Ahmed </t>
  </si>
  <si>
    <t>works contract</t>
  </si>
  <si>
    <t>Direction des Grands Travaux</t>
  </si>
  <si>
    <t>LUNE (lot N°5)</t>
  </si>
  <si>
    <t>LUNE (lot N°6)</t>
  </si>
  <si>
    <t>ATTEYEH (lot N°4)</t>
  </si>
  <si>
    <t>ATTEYEH (lot N°2)</t>
  </si>
  <si>
    <t>YABEH</t>
  </si>
  <si>
    <t>SAID WAIS (lot N°6)</t>
  </si>
  <si>
    <t>SAID WAIS (lot N°7)</t>
  </si>
  <si>
    <t>SAID WAIS (lot N°3)</t>
  </si>
  <si>
    <t>WABERI (lot N°1)</t>
  </si>
  <si>
    <t>WABERI (lot N°3)</t>
  </si>
  <si>
    <t>PROGRES (lot N°7)</t>
  </si>
  <si>
    <t>PROGRES (lot N°8)</t>
  </si>
  <si>
    <t>ISMAEL DARAR (lot N°1)</t>
  </si>
  <si>
    <t>LUNE</t>
  </si>
  <si>
    <t>ABDILLAHI GUEDI (lot N°2)</t>
  </si>
  <si>
    <t>Contractual  service</t>
  </si>
  <si>
    <t>ADEN ATTEYEH</t>
  </si>
  <si>
    <t>Buildex Alluminium</t>
  </si>
  <si>
    <t>Lowest financial offer</t>
  </si>
  <si>
    <t>Entreprise Mohamed ABDO MOHAMED</t>
  </si>
  <si>
    <t>Entreprise YACIN ATTEYEH SOUGAL</t>
  </si>
  <si>
    <t>Restrictive list</t>
  </si>
  <si>
    <t>SAIDA ALI MAHAMADE</t>
  </si>
  <si>
    <t>Based on the roster list of Ministry Of Environment</t>
  </si>
  <si>
    <t>ALI ADOU AHMED</t>
  </si>
  <si>
    <t>Based on the roster list of the ministry of environment</t>
  </si>
  <si>
    <t>selection was based on UNDP Roster</t>
  </si>
  <si>
    <t>Best Technical and financial offer</t>
  </si>
  <si>
    <t>TACCO Conuslting</t>
  </si>
  <si>
    <t>Habon Youssef Houssein</t>
  </si>
  <si>
    <t>Open BID</t>
  </si>
  <si>
    <t>AUBRY ALESSANDRO</t>
  </si>
  <si>
    <t>selection was based on the ministry of environment Roster list</t>
  </si>
  <si>
    <t>DEL GIUDICE CLAUDIO</t>
  </si>
  <si>
    <t>GUGLIELMO BRACCESI</t>
  </si>
  <si>
    <t>AbdoulFatah Abdourahman Arab</t>
  </si>
  <si>
    <t>selection was based on ministry of environment Roster list</t>
  </si>
  <si>
    <t>Nourridine Elmi Robleh</t>
  </si>
  <si>
    <t>Ahmed I brahim ILTIRI</t>
  </si>
  <si>
    <t>Youssouf Hassan Cheick Moussa</t>
  </si>
  <si>
    <t>Liban Omar Hassan</t>
  </si>
  <si>
    <t>Ibrahim Hassan</t>
  </si>
  <si>
    <t xml:space="preserve">Lowest financial offer </t>
  </si>
  <si>
    <t>Entreprise Yacin ETTEYEH SOUGAL</t>
  </si>
  <si>
    <t>OKAMBAWA Iénée Codjo</t>
  </si>
  <si>
    <t>Best technical and financial offer</t>
  </si>
  <si>
    <t>Abdallah Hamadou Mohamed </t>
  </si>
  <si>
    <t>Malick Mohamed Garad</t>
  </si>
  <si>
    <t>Direct agreement and decision made by the ministry of environment</t>
  </si>
  <si>
    <t>Direct agreement</t>
  </si>
  <si>
    <t>Centre d'Etudes et de Recherche de Djibouti</t>
  </si>
  <si>
    <t>Direct agreement based on MOU between CERD and MHUE based on the project document</t>
  </si>
  <si>
    <t xml:space="preserve"> best technical and financial offer</t>
  </si>
  <si>
    <t>Cabinet d'expertise agricole</t>
  </si>
  <si>
    <t>Free Intelligent</t>
  </si>
  <si>
    <t>Société Africaine d'Ingénierie (SAFI)</t>
  </si>
  <si>
    <t>Best Technical and financial offer and based on the recommendation of the ministry of environment</t>
  </si>
  <si>
    <t>SCET TUNISIE</t>
  </si>
  <si>
    <t>PROGEST</t>
  </si>
  <si>
    <t>extension of contract</t>
  </si>
  <si>
    <t>Direction des Grands Travaux (DGT)</t>
  </si>
  <si>
    <t>involved as part of project implementation based on the project document</t>
  </si>
  <si>
    <t>Financial lowest offer</t>
  </si>
  <si>
    <t>WABERI</t>
  </si>
  <si>
    <t>ATTEYEH</t>
  </si>
  <si>
    <t>BARWAQO</t>
  </si>
  <si>
    <t>BOULALEH</t>
  </si>
  <si>
    <t>MMB</t>
  </si>
  <si>
    <t>Le PROGRES</t>
  </si>
  <si>
    <t>DJIBRIL</t>
  </si>
  <si>
    <t>ECG SAID WAIS</t>
  </si>
  <si>
    <t>ARREY</t>
  </si>
  <si>
    <t>HOUSSEIN ASSOWEH</t>
  </si>
  <si>
    <t xml:space="preserve">ECG SAID WAIS </t>
  </si>
  <si>
    <t>Financial lowest bid</t>
  </si>
  <si>
    <t>YOUSSOUF HARED ASSOWEH</t>
  </si>
  <si>
    <t>MOUSSA RAYALEH ASSOWEH</t>
  </si>
  <si>
    <t>DAHER IGUEH FARAH</t>
  </si>
  <si>
    <t>MACHAALLAH</t>
  </si>
  <si>
    <t>Name of Contract , Procrurement Method, if appicable Date of Call</t>
  </si>
  <si>
    <t>HORSED</t>
  </si>
  <si>
    <t>PROGRES</t>
  </si>
  <si>
    <t>ISMAEL DARAR FARAH</t>
  </si>
  <si>
    <t>HASSAN YOUSSOUF GUEDI</t>
  </si>
  <si>
    <t>ALLA-AMINE</t>
  </si>
  <si>
    <t>HOUSSEIN HASSAN MOUSSE</t>
  </si>
  <si>
    <t>Entreprise WABERI</t>
  </si>
  <si>
    <t>ABDILLAHI GUEDI DIRANEH</t>
  </si>
  <si>
    <t>OMAR ALI ADJAB</t>
  </si>
  <si>
    <t>OSMAN DARAR</t>
  </si>
  <si>
    <t>indicator 1,1, Number of planned boreholes, dams and water storage basins with associated solar pumping equipment in place and operational</t>
  </si>
  <si>
    <t>none</t>
  </si>
  <si>
    <t>6 boreholes, 6 earth dams, 8 subsurface dams, 6 reservoirs, 6 solar pumping equipment</t>
  </si>
  <si>
    <t>indicator 1,2, Water resource secured for shade garden irrigation to cover 228 ha and serve 30 000 people</t>
  </si>
  <si>
    <t>228 ha and at least 30,000 people are served with secure water infrastructure</t>
  </si>
  <si>
    <t xml:space="preserve">Completion of  EIA and pedological, hydrological, and hydro-geological </t>
  </si>
  <si>
    <t>Output 1.2</t>
  </si>
  <si>
    <t>indicator 1.2.1: percentage of total hectares of agro-pastoralists land which is irrigated by boreholes</t>
  </si>
  <si>
    <t>development of 6 ha in Rakoubiyeel and 1 ha in Omar Djagac representing 3% of the total target</t>
  </si>
  <si>
    <t xml:space="preserve">228 ha </t>
  </si>
  <si>
    <t>indicator 1.2.2 Amount of time spent in search of water from boreholes</t>
  </si>
  <si>
    <t>according to the WFP annual food security assessment report 2013, the time spent in search of water is 30 minutes for Arta and Ali Sabieh populations</t>
  </si>
  <si>
    <t>less than 30 minutes</t>
  </si>
  <si>
    <t xml:space="preserve">Output 1,3, </t>
  </si>
  <si>
    <t>zero</t>
  </si>
  <si>
    <t>development of 5 ha in Kourtimalei representing 2% of the total target</t>
  </si>
  <si>
    <t>228 ha</t>
  </si>
  <si>
    <t>construction of earth dams not yet completed, therefore we can not report yet on this indicator</t>
  </si>
  <si>
    <t>output 1.4</t>
  </si>
  <si>
    <t>indicator: 1.4.1:Number of maintenance efforts on water systems and percentage of successful local maintance efforts</t>
  </si>
  <si>
    <t>not yet</t>
  </si>
  <si>
    <t>indicator: 1.4.2:  management plans and good practice guidelines emphasized and enforced by the water infrastructure management committee</t>
  </si>
  <si>
    <t>outcome 2</t>
  </si>
  <si>
    <t>indicator 2.1: Number of shade gardens developed including irrigation reservoirs, distribution networks, and fencing</t>
  </si>
  <si>
    <t>six sets of 38 pilot</t>
  </si>
  <si>
    <t>indicator:2.2: % of population who has developed shade gardens resilient to climate change</t>
  </si>
  <si>
    <t>2800 people</t>
  </si>
  <si>
    <t xml:space="preserve">output 2.2: </t>
  </si>
  <si>
    <t>indicator 2.2.1: number of project beneficiaries disaggregated according to gender who that have been trained on cultivation techniques, crop rotation, livestock hygiene etc by specialists</t>
  </si>
  <si>
    <t>beneficiaries not targeted yet</t>
  </si>
  <si>
    <t>228  families</t>
  </si>
  <si>
    <t>indicator 2.2.2: percentage change in beneficiaries capacities to cultivate their own land and raise livestock autonomouly</t>
  </si>
  <si>
    <t>output 2.3:</t>
  </si>
  <si>
    <t>indicator 2.3.1: number of constructed storage facilities per agropastoral zone</t>
  </si>
  <si>
    <t>6 constructed storages</t>
  </si>
  <si>
    <t>indicator 2.3.2: percentage of beneficiaries that utilize storage facilities</t>
  </si>
  <si>
    <t>27 agropastoral families of existing shade gardens  using new storage facilities representing 12% of total targeted families</t>
  </si>
  <si>
    <t>outcome 3</t>
  </si>
  <si>
    <t>indicator 3.1: Number of MF products deployed to agro-pastoralists which provide loans ear-marked for adaptation to climate-change</t>
  </si>
  <si>
    <t>indicator:3.2: % of total population using microcredit products</t>
  </si>
  <si>
    <t>indicator :3.3: community- driven adaptation plans are integrated into National Programme for Food Security and the National MF policy</t>
  </si>
  <si>
    <t>4 adaptation plans</t>
  </si>
  <si>
    <t>output 3.1.</t>
  </si>
  <si>
    <t>indicator:3.1.1: percentage of beneficiaries trained in microcredit principles</t>
  </si>
  <si>
    <t xml:space="preserve">indicator:3.1.2: number of technical guides prepared detailing how MF can be used for adaptation oriented activities </t>
  </si>
  <si>
    <t>technical guides not yet prepared but steps have been taken: study on adaptation oriented agropastoral product has been delivered, technical guides will be available in 2014</t>
  </si>
  <si>
    <t>1 comprehensive technical guide</t>
  </si>
  <si>
    <t>ouput 3.2</t>
  </si>
  <si>
    <t>indicator 3.2.1: number of loans and percentage of payback on loans</t>
  </si>
  <si>
    <t>228 loans at least  and expected 100% paybacks</t>
  </si>
  <si>
    <t>indicator 3.2.2: percentage of population in each tier of 3-tiered microfinance programme (safety net, nao, and microfinance)</t>
  </si>
  <si>
    <t>to be determined</t>
  </si>
  <si>
    <t>output 3.3</t>
  </si>
  <si>
    <t>indicator: 3.3.1: percentage of population which has been organized into adaptation plan cooperatives</t>
  </si>
  <si>
    <t>indicator : 3.2.2: Attendance and participation at bi-annual workshops used to document community recommended measures to improve the adaptation oriented microfinance products</t>
  </si>
  <si>
    <t>6 bi-annual workshop expected to be conducted with the attendance and participation of approximately 300 persons</t>
  </si>
  <si>
    <r>
      <t>Output 1.1.</t>
    </r>
    <r>
      <rPr>
        <sz val="11"/>
        <color indexed="8"/>
        <rFont val="Times New Roman"/>
        <family val="1"/>
      </rPr>
      <t xml:space="preserve"> </t>
    </r>
    <r>
      <rPr>
        <sz val="11"/>
        <color indexed="8"/>
        <rFont val="Times New Roman"/>
        <family val="1"/>
      </rPr>
      <t>Rainfall-runoff and groundwater models developed and institutionalized within the   Study and Research Center of Djibouti (Centre d’Etudes et de la Recherche de Djibouti, CERD ) and the Water Department of the Ministry of Agriculture to project likely climate change impacts on the water availability in the areas of Petit Bara and Grand Bara</t>
    </r>
  </si>
  <si>
    <r>
      <t>Output 1.2:</t>
    </r>
    <r>
      <rPr>
        <sz val="11"/>
        <color indexed="8"/>
        <rFont val="Times New Roman"/>
        <family val="1"/>
      </rPr>
      <t xml:space="preserve"> </t>
    </r>
    <r>
      <rPr>
        <sz val="11"/>
        <color indexed="8"/>
        <rFont val="Times New Roman"/>
        <family val="1"/>
      </rPr>
      <t>Based on model outputs, controlled groundwater extraction, artificial recharge and climate “smart” management plans that take into account seasonal changes in precipitation as well as long term mean amounts, projections, developed, and benefiting  30,000 people</t>
    </r>
  </si>
  <si>
    <r>
      <t>Output 1.3:</t>
    </r>
    <r>
      <rPr>
        <sz val="11"/>
        <color indexed="8"/>
        <rFont val="Times New Roman"/>
        <family val="1"/>
      </rPr>
      <t xml:space="preserve"> Community-based surface water harvesting infrastructures, such as earth dams,  percolation basins and subsurface dams  which increase surface supply and groundwater tables in support of shade-garden pilot schemes (see 2.1) introduced and related local management rules and structures established</t>
    </r>
  </si>
  <si>
    <r>
      <t>Output 1.4:</t>
    </r>
    <r>
      <rPr>
        <sz val="11"/>
        <color indexed="8"/>
        <rFont val="Times New Roman"/>
        <family val="1"/>
      </rPr>
      <t xml:space="preserve"> Good practice guidelines based on knowledge sharing for integrated groundwater and surface water maintenance and use developed through stakeholder-led and participatory processes including community water management teams, government water regulators, Ministry’s technical staff, and agriculture extension services</t>
    </r>
  </si>
  <si>
    <r>
      <t>Output 2.1:</t>
    </r>
    <r>
      <rPr>
        <sz val="11"/>
        <color indexed="8"/>
        <rFont val="Times New Roman"/>
        <family val="1"/>
      </rPr>
      <t xml:space="preserve"> Six sets of 38 pilot community-managed agro-pastoral shade garden plots (1 ha per family) established that includes date palms, multi-purpose fence trees, local and regional varieties of climate resilient forage, vegetables and fruits (henna, dates, jujube, and mango, etc) benefiting 228 agro-pastoral families - approximately 2,800 people</t>
    </r>
  </si>
  <si>
    <r>
      <t>Output 2.2:</t>
    </r>
    <r>
      <rPr>
        <sz val="11"/>
        <color indexed="8"/>
        <rFont val="Times New Roman"/>
        <family val="1"/>
      </rPr>
      <t xml:space="preserve"> Improved extension service for shade gardening benefiting 228 agro-pastoral families - approximately 2,800 people (targeted training for extension service personnel and agro-pastoralists designed and delivered on the issues grazing, forage management, cultivation techniques, crop protection, water efficiency, composting methods, etc, in the context of increasing climate change pressures)</t>
    </r>
  </si>
  <si>
    <r>
      <t>Output 2.3.</t>
    </r>
    <r>
      <rPr>
        <sz val="11"/>
        <color indexed="8"/>
        <rFont val="Times New Roman"/>
        <family val="1"/>
      </rPr>
      <t xml:space="preserve"> Well-sized feed/forage stocking facilities created in both project locations to allow better management of forage availability over repeated drought periods</t>
    </r>
  </si>
  <si>
    <r>
      <t>Output 3.1:</t>
    </r>
    <r>
      <rPr>
        <sz val="11"/>
        <color indexed="8"/>
        <rFont val="Times New Roman"/>
        <family val="1"/>
      </rPr>
      <t xml:space="preserve"> A three-tiered adaptation-oriented micro-finance scheme that supports climate-resilient shade gardening practices in the Grand and Petit Bara plains developed through partnership with  the Djiboutian Agency for Social Development (Agence Djiboutienne de Developpement Sociale, ADDS ) which generates a total value of US$ 300,000 throughout the project </t>
    </r>
  </si>
  <si>
    <r>
      <t xml:space="preserve">Output 3.2: </t>
    </r>
    <r>
      <rPr>
        <sz val="11"/>
        <color indexed="8"/>
        <rFont val="Times New Roman"/>
        <family val="1"/>
      </rPr>
      <t>At least 300 agro-pastoralists have been organised to form agro-pastoral cooperatives (including women cooperatives) to facilitate training on climate-resilient agro-pastoral practices and to support the development of financial literacy and the diversification of agricultural activities</t>
    </r>
  </si>
  <si>
    <r>
      <t xml:space="preserve">Output 3.3: </t>
    </r>
    <r>
      <rPr>
        <sz val="11"/>
        <color indexed="8"/>
        <rFont val="Times New Roman"/>
        <family val="1"/>
      </rPr>
      <t xml:space="preserve"> At least 4 established agro-pastoral cooperatives develop comprehensive climate adaptation plans incorporating lessons learned on best practices for shade gardens to be integrated into the National Programme for Food Security and the National Microfinance Policy in order to facilitate the replication of shade-garden-based adaptation solutions</t>
    </r>
  </si>
  <si>
    <r>
      <rPr>
        <b/>
        <sz val="11"/>
        <color indexed="8"/>
        <rFont val="Times New Roman"/>
        <family val="1"/>
      </rPr>
      <t xml:space="preserve">Output </t>
    </r>
    <r>
      <rPr>
        <sz val="11"/>
        <color indexed="8"/>
        <rFont val="Times New Roman"/>
        <family val="1"/>
      </rPr>
      <t>:Project Execution cost</t>
    </r>
  </si>
  <si>
    <t>Reluctance of farmers or pastoralists to engage in agro-pastoralist practices of shade gardens</t>
  </si>
  <si>
    <t>Repeated drought</t>
  </si>
  <si>
    <t>Initial studies reveal insufficient water availability and quality</t>
  </si>
  <si>
    <t>Low level of cooperation between executing institutions</t>
  </si>
  <si>
    <t>Delays in project implementation due to simultaneous construction works for complementary projects</t>
  </si>
  <si>
    <t xml:space="preserve">Insufficient interest and social cohesiveness amongst sedentary pastoral communities to adhere to the alternative production models proposed by the project  </t>
  </si>
  <si>
    <t>Theft of solar panels, pump parts or fencing materials in any of the shade garden zones</t>
  </si>
  <si>
    <t xml:space="preserve">A technical committee was established as a discussion platform among the involved institutions, The committee meets once every month to discuss issues that may delay the implementation of the project. </t>
  </si>
  <si>
    <t>Decreasing</t>
  </si>
  <si>
    <t>Increasing</t>
  </si>
  <si>
    <t>The project management unit has met several times the communities and presented the objectives of the project for a sensitization purpose. The communities have expressed their interest in the shade gardening.</t>
  </si>
  <si>
    <t>After the protracted drought period (2007-2011), the rain situation is better in the country. To better manage the available quantity of water even in the event of repeated droughts, the project management unit has undertaken a work on collecting the best practices in irrigation in Djibouti.  The use of PVC pipes in place of traditional open air concrete channels was decided in order to eliminate the loss by evapo-transpiration of the water in the channels. The promotion of drip irrigation whenever it is cost effective has also been decided by the PMU.</t>
  </si>
  <si>
    <t xml:space="preserve">Comprehensive and detailed scientific exploration combining hydrogeology, hydrology, geology, and geophysics techniques was undertaken for the sitting of the wells. Chemistry of the existing water sources of the Grand Bara and Petit Bara (either surface or groundwater) has been studied. Areas that may reveal salinity of the underground water have been eliminated already from the drilling program. Areas with high probability of tapping water resources were selected and included in the drilling program as priority areas in 2014. Hydrology studies revealed that more than two millions cubic meter of water can be harvesed in the rainy season. Earth dams to collect this high volume of water will be constructed and decrease furthermore this identified risk. </t>
  </si>
  <si>
    <t xml:space="preserve">The PMU is maintaining a regular contact with the tehcnical departments of the Ministry of Agriculture that will be involved in the construction of the water infrastructures. The planning of the contruction of water infrastructures (boreholes, dams) is already determined with these line departments. Construction will be done in 2014. </t>
  </si>
  <si>
    <t xml:space="preserve">The project management unit has met several times the communities and presented the objectives of the project for a sensitization purpose. The communities have expressed their interest in the shade gardening. </t>
  </si>
  <si>
    <t>No change. Reporting against this risk will be done once the panels will installed after the drilling of the boreholes.</t>
  </si>
  <si>
    <r>
      <t>Estimated cumulative total disbursement as of</t>
    </r>
    <r>
      <rPr>
        <b/>
        <sz val="11"/>
        <color indexed="10"/>
        <rFont val="Times New Roman"/>
        <family val="1"/>
      </rPr>
      <t xml:space="preserve"> 22/01/2014</t>
    </r>
  </si>
  <si>
    <t>311/12/2014</t>
  </si>
  <si>
    <t>Project Execution cost</t>
  </si>
  <si>
    <t>Total</t>
  </si>
  <si>
    <t>Septembre 2012-January 2014</t>
  </si>
  <si>
    <t xml:space="preserve">Developing agro-pastoral shade gardens as an adaptation strategy for poor rural communities </t>
  </si>
  <si>
    <t>United Nations Development Program</t>
  </si>
  <si>
    <t>MIE</t>
  </si>
  <si>
    <t>villages</t>
  </si>
  <si>
    <t>September 2012</t>
  </si>
  <si>
    <t>Houssein Rirache Robleh</t>
  </si>
  <si>
    <t>Dini Abdallah Omar</t>
  </si>
  <si>
    <t>dini_omar@yahoo,fr</t>
  </si>
  <si>
    <t>Ministry of Habitat, Urbanism and Environment</t>
  </si>
  <si>
    <t>housseinrirach@yahoo.fr</t>
  </si>
  <si>
    <t>23 July 2012</t>
  </si>
  <si>
    <t>11 July 2012</t>
  </si>
  <si>
    <t xml:space="preserve">The project has established an ambitious knowledge management strategy and action plan to be deployed from 2014. </t>
  </si>
  <si>
    <t>website of the project to be deployed in 2014</t>
  </si>
  <si>
    <t>Development of the shade gardens</t>
  </si>
  <si>
    <t xml:space="preserve">to be completed mainly by the end of year 2 of implementation </t>
  </si>
  <si>
    <t>HS</t>
  </si>
  <si>
    <t xml:space="preserve">The project aims to help the rural pastoral communities of Djibouti to adapt to climate change by the development of climate resilient shade gardens. The overall objective of the project is to diversify and promote climate resilient agro-pastoral practices in rural Djibouti. The project aims to achieve this objective trough three outcomes: (1) Capacities to mobilize and secure sustainable water resources to agro-pastoral communities developed in the face of climate change; (2)  Sustainable agro-pastoral systems developed, providing greater forage production capacities, diversifying agricultural productions and creating capacities for replication; (3)  Microfinance products developed to facilitate and promote diversified and climate resilient agro-pastoral production systems. 
</t>
  </si>
  <si>
    <t xml:space="preserve">construction of water infrastructures for the harvest of underground water or surface water </t>
  </si>
  <si>
    <t>Rural beneficiaries are organized into agricultural anf financial cooperatives, have access to microfinance and develop climta resilient agro-pastoral enterprises</t>
  </si>
  <si>
    <t>construction to start by the middle of year 2 of  implementation</t>
  </si>
  <si>
    <t xml:space="preserve">good progress </t>
  </si>
  <si>
    <t>Development of the clmate resilient shade gardens</t>
  </si>
  <si>
    <t>very good progress</t>
  </si>
  <si>
    <t>preparatory process to start in the year 1 of implementation, enterprises to be developped in the year 3 of project implementation</t>
  </si>
  <si>
    <t>good progress</t>
  </si>
  <si>
    <t>MS</t>
  </si>
  <si>
    <t>some progress and good trends</t>
  </si>
  <si>
    <t>Overall, the project is progressing well towards the achievement of its outcomes. After initial low starting of the implementation of the activities, the project is now on a good trend. Mobilizing both underground and surface water under the outcome one is critical for this project. Outcome 2 cannot be achieved without securing the access to good quantity and quality water. And outcome three cannot be achieved unless outcome 2 is achieved, Some delays in the engagement of the national scientific institutions have delayed the project and results of the scientifc assessment came too late in 2013 with delays of several months. The most critical risk that affected the project was the coordination among the institutions. A technical committee which is a discussion platform among the involved institutions was established in order to avoid any further delay in the project.</t>
  </si>
  <si>
    <t>3 shade gardens are under  implementation, totaling 13 ha, including 3 irrigation reservoirs totaling 600 cubic meters,4400 linear meter of robust fencing,distribution network totaling 1600 linear meter of length</t>
  </si>
  <si>
    <t>in progress, selection process ongoing</t>
  </si>
  <si>
    <t>two  storages under construction: Kourtimalei and Rakoubyeel</t>
  </si>
  <si>
    <r>
      <rPr>
        <sz val="11"/>
        <color indexed="8"/>
        <rFont val="Times New Roman"/>
        <family val="1"/>
      </rPr>
      <t>indicator:1.3.1.Percentage of total hectares of agropastoralists land which is irrigated by surface water sources</t>
    </r>
  </si>
  <si>
    <t>indicator:1.3.2.amount of time in search of water from surface water sources</t>
  </si>
  <si>
    <t>exploration of undergroung water finalized, drilling program ready. surface water harvesting program on the final design stage</t>
  </si>
  <si>
    <t>EIE ongoing, to be finalized once the wells, dams and shade gardens locations are sitted.</t>
  </si>
  <si>
    <t xml:space="preserve">The Grand Bara and Petit Bara regions (project sites) are experiencing important land degradation. But there are not existing detailed studies describing the land degradation, biodiversity in the areas  </t>
  </si>
  <si>
    <t xml:space="preserve">10 maintenances  </t>
  </si>
  <si>
    <t>1 climate smart management plan for surface water and 1climate smart management plan for groundwater resources</t>
  </si>
  <si>
    <t>7 different types of products to be deployed by the end of the projects: 1) water equipment and resource (drip irrigation, pumping equipment, water harvesting), 2) livestock product;3)agricultural inputs (4) loans for creating small climate change agro-pastoral enterprises</t>
  </si>
  <si>
    <t xml:space="preserve">Progress in advocating for the provision of a government micro-credit line earmarked for adaptation activities. </t>
  </si>
  <si>
    <t>The implementation of the project is progressing as planned in the project document. The geoscientific (hydrology, hydrogeology, geology and geotechnical, geophysics) studies which are the necessary requirements before undertaken the drilling program and the construction of the surface water infrastructures have been finalized or are in the finalization stage. For the development of the climate shade gardens, the project has already started the construction of 13 hectares for 27 beneficiaries ahead of the planned time in the project document. Preparatory studies for the development of climate resilient enterprises is also on good track as two studies were already delivered : (1) a study on the fiscal framework for the micro-finance and (2) identification of potential climate resilient agro-pastoral products that could be funded by micro-finance,</t>
  </si>
  <si>
    <t>Existing water infrastrucres in the project areas: 2 borehole, 1 earth dam with a capacity of 500,000 cubic meter. Weak liability of installed solar pumping systems.</t>
  </si>
  <si>
    <t>In the project zones, only 10 hectares are cultivated with the existing water infrastructures</t>
  </si>
  <si>
    <t>Boreholes of the project not yet in place</t>
  </si>
  <si>
    <t>Only 6 hectares are irrigated by the boreholes at this time</t>
  </si>
  <si>
    <t>Only 7 hectares are irrigated by the surface water at this time</t>
  </si>
  <si>
    <t>low</t>
  </si>
  <si>
    <t>4.2</t>
  </si>
  <si>
    <t>Altough the Grand Bara and Petit Bara host thousand of rural communities, the quantity of water availaible for agricultural purposes is small, There are only three boreholes and 4 earth dams mainly used for drinking water. Except one earth dam, all the three others have only small volumetric capacitites (twenty thousand cubic meter). There is not especific cost recovery for the access to this water currently.</t>
  </si>
  <si>
    <t>By project completion, six water extraction boreholes, one injection well for artifical recharge, six earth dams with a minimal volumetric capacity of 300,000 cubic meter, eight subsurface dam will be constructed.  Water tariff permit will be established. At least 10 staff of the department of water will be trained on surface water harvesting, artificial recharge and sustainable water resources management.</t>
  </si>
  <si>
    <t>Currently, water availaibility even for drinking purposes is not secured in Grand Bara and Petit Bara. For the existing water points, there is not water use permit in place.</t>
  </si>
  <si>
    <r>
      <rPr>
        <b/>
        <sz val="12"/>
        <color indexed="8"/>
        <rFont val="Times New Roman"/>
        <family val="1"/>
      </rPr>
      <t xml:space="preserve">4.2 Fully improved </t>
    </r>
    <r>
      <rPr>
        <sz val="12"/>
        <color indexed="8"/>
        <rFont val="Times New Roman"/>
        <family val="1"/>
      </rPr>
      <t xml:space="preserve">By project completion, targeted rural communities of Grand Bara and Petit Bara will have secured and sustainable quantities of water for both agricultural, pastoral and drinking purposes and cost recovery mechanisms will be put in place as well as capacity of the ministry of water reinforced </t>
    </r>
  </si>
  <si>
    <t>35,000 people leaving in rural areas of Ali-Sabieh and Arta regions in which are located Grand and Petit Bara.  Around 20,000 people are classified as food insecure people; average livestock asset is 10 goats per family; average daily income per person estimated 0,75 US dollar; There are only few families practigin agriculture in the targeted regions because of the water scarcity.</t>
  </si>
  <si>
    <r>
      <rPr>
        <b/>
        <sz val="12"/>
        <color indexed="8"/>
        <rFont val="Times New Roman"/>
        <family val="1"/>
      </rPr>
      <t xml:space="preserve">6.1 High improvement                    </t>
    </r>
    <r>
      <rPr>
        <sz val="12"/>
        <color indexed="8"/>
        <rFont val="Times New Roman"/>
        <family val="1"/>
      </rPr>
      <t xml:space="preserve">228  rural households are engaged in shade gardening activities  and have more secured livelihoods   </t>
    </r>
  </si>
  <si>
    <t>228 hectares of agricultural plots with robust enclosure and irrigationn network developped/ At least 6 tree nurseries managed by women created/ t Training on agricultural techniques provided to 228 new farmers</t>
  </si>
  <si>
    <t>6.2</t>
  </si>
  <si>
    <t>A three-tiered adaptation-oriented micro-finance scheme that supports climate-resilient shade
gardening practices in the Grand and Petit Bara plains developed through partnership with ADDS which
generates a total value of US$ 300,000 throughout the project for 228 families. Daily food consumption is not included in this income.</t>
  </si>
  <si>
    <t xml:space="preserve">According to 2012 WFP assessment in rural areas, the daily income of these families is 0,75 $ US per person and they have to use this income for all their needs including the food (when the WFP food aid is not availaible). </t>
  </si>
  <si>
    <t>Only few families are practicing the agriculture in the Petit Bara and Grand Bara areas</t>
  </si>
  <si>
    <t>Currently the income of 228 targeted rural families is mainly based on the sell of animals (one to two animals per year generating a maximum of 100 USD), charcoal (increasing the depletion of scarce wood resources) and  remittance from their families leaving in cities.</t>
  </si>
  <si>
    <t xml:space="preserve">By the completion of the project, the 228 targted beneficiary families will have diversified income from the sell of agricultural products (vegetables, fruits, forage) and pastoral products (goats, goats and cows milk) </t>
  </si>
  <si>
    <t>Idriss Ahmed Hared</t>
  </si>
  <si>
    <t xml:space="preserve">idriss.hared@undp.org </t>
  </si>
  <si>
    <t>dini_omar@yahoo.fr</t>
  </si>
  <si>
    <t>Idriss Ahmed Hared, climate change policy specialist</t>
  </si>
  <si>
    <t xml:space="preserve">idriss.hared@undp.org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</si>
</sst>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m\-yyyy"/>
    <numFmt numFmtId="173" formatCode="&quot;Vrai&quot;;&quot;Vrai&quot;;&quot;Faux&quot;"/>
    <numFmt numFmtId="174" formatCode="&quot;Actif&quot;;&quot;Actif&quot;;&quot;Inactif&quot;"/>
    <numFmt numFmtId="175" formatCode="[$€-2]\ #,##0.00_);[Red]\([$€-2]\ #,##0.00\)"/>
  </numFmts>
  <fonts count="93">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9"/>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10"/>
      <color indexed="8"/>
      <name val="Times New Roman"/>
      <family val="1"/>
    </font>
    <font>
      <b/>
      <sz val="12"/>
      <color indexed="8"/>
      <name val="Arial"/>
      <family val="2"/>
    </font>
    <font>
      <b/>
      <sz val="11"/>
      <color indexed="9"/>
      <name val="Times New Roman"/>
      <family val="1"/>
    </font>
    <font>
      <sz val="18"/>
      <color indexed="8"/>
      <name val="Calibri"/>
      <family val="2"/>
    </font>
    <font>
      <b/>
      <sz val="14"/>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9"/>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b/>
      <sz val="10"/>
      <color rgb="FFFFFFFF"/>
      <name val="Times New Roman"/>
      <family val="1"/>
    </font>
    <font>
      <sz val="9"/>
      <color theme="1"/>
      <name val="Microsoft Sans Serif"/>
      <family val="2"/>
    </font>
    <font>
      <sz val="10"/>
      <color theme="1"/>
      <name val="Times New Roman"/>
      <family val="1"/>
    </font>
    <font>
      <b/>
      <sz val="10"/>
      <color theme="1"/>
      <name val="Times New Roman"/>
      <family val="1"/>
    </font>
    <font>
      <b/>
      <sz val="12"/>
      <color theme="1"/>
      <name val="Arial"/>
      <family val="2"/>
    </font>
    <font>
      <i/>
      <sz val="11"/>
      <color theme="1"/>
      <name val="Times New Roman"/>
      <family val="1"/>
    </font>
    <font>
      <b/>
      <sz val="11"/>
      <color rgb="FFFFFFFF"/>
      <name val="Times New Roman"/>
      <family val="1"/>
    </font>
    <font>
      <b/>
      <sz val="14"/>
      <color theme="0"/>
      <name val="Calibri"/>
      <family val="2"/>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3" tint="0.799979984760284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medium"/>
      <top/>
      <bottom style="thin"/>
    </border>
    <border>
      <left style="medium"/>
      <right style="medium"/>
      <top style="medium"/>
      <bottom/>
    </border>
    <border>
      <left/>
      <right/>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right style="medium"/>
      <top style="medium"/>
      <bottom style="medium"/>
    </border>
    <border>
      <left style="medium"/>
      <right style="medium"/>
      <top style="thin"/>
      <bottom/>
    </border>
    <border>
      <left style="medium"/>
      <right style="thin"/>
      <top style="thin"/>
      <bottom/>
    </border>
    <border>
      <left style="thin"/>
      <right style="medium"/>
      <top style="thin"/>
      <bottom/>
    </border>
    <border>
      <left style="medium"/>
      <right style="thin"/>
      <top style="medium"/>
      <bottom style="medium"/>
    </border>
    <border>
      <left style="medium"/>
      <right style="thin"/>
      <top style="medium"/>
      <bottom/>
    </border>
    <border>
      <left style="thin"/>
      <right style="medium"/>
      <top style="medium"/>
      <bottom/>
    </border>
    <border>
      <left style="thin"/>
      <right style="thin"/>
      <top style="thin"/>
      <bottom/>
    </border>
    <border>
      <left style="medium"/>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right/>
      <top/>
      <bottom/>
    </border>
    <border>
      <left style="thin"/>
      <right/>
      <top style="thin"/>
      <bottom/>
    </border>
    <border>
      <left style="thin"/>
      <right style="thin"/>
      <top>
        <color indexed="63"/>
      </top>
      <bottom style="medium"/>
    </border>
    <border>
      <left style="thin"/>
      <right style="medium"/>
      <top>
        <color indexed="63"/>
      </top>
      <bottom>
        <color indexed="63"/>
      </bottom>
    </border>
    <border>
      <left style="thin"/>
      <right style="thin"/>
      <top style="medium"/>
      <bottom>
        <color indexed="63"/>
      </bottom>
    </border>
    <border>
      <left style="thin"/>
      <right/>
      <top style="medium"/>
      <bottom/>
    </border>
    <border>
      <left style="medium"/>
      <right style="thin"/>
      <top/>
      <bottom style="thin"/>
    </border>
    <border>
      <left style="thin"/>
      <right style="medium"/>
      <top/>
      <bottom style="thin"/>
    </border>
    <border>
      <left style="thin"/>
      <right/>
      <top/>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bottom style="medium"/>
    </border>
    <border>
      <left style="thin"/>
      <right/>
      <top/>
      <bottom style="medium"/>
    </border>
    <border>
      <left style="medium"/>
      <right style="thin"/>
      <top/>
      <bottom style="medium"/>
    </border>
    <border>
      <left style="thin"/>
      <right style="thin"/>
      <top>
        <color indexed="63"/>
      </top>
      <bottom style="thin"/>
    </border>
    <border>
      <left style="thin"/>
      <right style="medium"/>
      <top>
        <color indexed="63"/>
      </top>
      <bottom style="medium"/>
    </border>
    <border>
      <left style="medium"/>
      <right/>
      <top style="medium"/>
      <bottom style="medium"/>
    </border>
    <border>
      <left/>
      <right style="medium"/>
      <top style="thin"/>
      <bottom style="thin"/>
    </border>
    <border>
      <left style="thin"/>
      <right/>
      <top style="medium"/>
      <bottom style="medium"/>
    </border>
    <border>
      <left>
        <color indexed="63"/>
      </left>
      <right style="medium"/>
      <top style="thin"/>
      <bottom/>
    </border>
    <border>
      <left style="medium"/>
      <right style="thin"/>
      <top/>
      <bottom/>
    </border>
    <border>
      <left>
        <color indexed="63"/>
      </left>
      <right style="thin"/>
      <top style="medium"/>
      <bottom>
        <color indexed="63"/>
      </bottom>
    </border>
    <border>
      <left>
        <color indexed="63"/>
      </left>
      <right style="thin"/>
      <top/>
      <bottom/>
    </border>
    <border>
      <left style="thin"/>
      <right style="thin"/>
      <top>
        <color indexed="63"/>
      </top>
      <bottom>
        <color indexed="63"/>
      </bottom>
    </border>
    <border>
      <left style="medium"/>
      <right/>
      <top style="medium"/>
      <bottom style="thin"/>
    </border>
    <border>
      <left/>
      <right style="medium"/>
      <top style="medium"/>
      <bottom style="thin"/>
    </border>
    <border>
      <left style="medium"/>
      <right/>
      <top style="thin"/>
      <bottom style="thin"/>
    </border>
    <border>
      <left style="medium"/>
      <right/>
      <top style="thin"/>
      <bottom style="medium"/>
    </border>
    <border>
      <left/>
      <right style="medium"/>
      <top style="thin"/>
      <bottom style="medium"/>
    </border>
    <border>
      <left/>
      <right/>
      <top style="thin"/>
      <bottom style="medium"/>
    </border>
    <border>
      <left/>
      <right/>
      <top style="medium"/>
      <bottom style="thin"/>
    </border>
    <border>
      <left/>
      <right/>
      <top style="thin"/>
      <bottom style="thin"/>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0" borderId="0" applyNumberFormat="0" applyBorder="0" applyAlignment="0" applyProtection="0"/>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583">
    <xf numFmtId="0" fontId="0" fillId="0" borderId="0" xfId="0" applyFont="1" applyAlignment="1">
      <alignment/>
    </xf>
    <xf numFmtId="0" fontId="73" fillId="0" borderId="0" xfId="0" applyFont="1" applyFill="1" applyAlignment="1" applyProtection="1">
      <alignment/>
      <protection/>
    </xf>
    <xf numFmtId="0" fontId="73"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2"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72" fontId="2" fillId="33" borderId="13" xfId="0" applyNumberFormat="1" applyFont="1" applyFill="1" applyBorder="1" applyAlignment="1" applyProtection="1">
      <alignment horizontal="left"/>
      <protection locked="0"/>
    </xf>
    <xf numFmtId="0" fontId="73" fillId="0" borderId="0" xfId="0" applyFont="1" applyAlignment="1">
      <alignment horizontal="left" vertical="center"/>
    </xf>
    <xf numFmtId="0" fontId="73" fillId="0" borderId="0" xfId="0" applyFont="1" applyAlignment="1">
      <alignment/>
    </xf>
    <xf numFmtId="0" fontId="73"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33" borderId="14"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3"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3"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2" fillId="33" borderId="15" xfId="0" applyFont="1" applyFill="1" applyBorder="1" applyAlignment="1" applyProtection="1">
      <alignment vertical="top" wrapText="1"/>
      <protection/>
    </xf>
    <xf numFmtId="0" fontId="16" fillId="33" borderId="16" xfId="0" applyFont="1" applyFill="1" applyBorder="1" applyAlignment="1" applyProtection="1">
      <alignment horizontal="left" vertical="top" wrapText="1"/>
      <protection/>
    </xf>
    <xf numFmtId="0" fontId="16" fillId="33" borderId="17" xfId="0" applyFont="1" applyFill="1" applyBorder="1" applyAlignment="1" applyProtection="1">
      <alignment horizontal="left" vertical="top" wrapText="1"/>
      <protection/>
    </xf>
    <xf numFmtId="0" fontId="16" fillId="33" borderId="15" xfId="0" applyFont="1" applyFill="1" applyBorder="1" applyAlignment="1" applyProtection="1">
      <alignment horizontal="left" vertical="top" wrapText="1"/>
      <protection/>
    </xf>
    <xf numFmtId="0" fontId="16" fillId="33" borderId="18" xfId="0" applyFont="1" applyFill="1" applyBorder="1" applyAlignment="1" applyProtection="1">
      <alignment horizontal="left" vertical="top" wrapText="1"/>
      <protection/>
    </xf>
    <xf numFmtId="0" fontId="16" fillId="33" borderId="19" xfId="0" applyFont="1" applyFill="1" applyBorder="1" applyAlignment="1" applyProtection="1">
      <alignment horizontal="left" vertical="top" wrapText="1"/>
      <protection/>
    </xf>
    <xf numFmtId="0" fontId="16" fillId="33" borderId="14" xfId="0" applyFont="1" applyFill="1" applyBorder="1" applyAlignment="1" applyProtection="1">
      <alignment horizontal="left" vertical="top" wrapText="1"/>
      <protection/>
    </xf>
    <xf numFmtId="0" fontId="15" fillId="33" borderId="20" xfId="0" applyFont="1" applyFill="1" applyBorder="1" applyAlignment="1" applyProtection="1">
      <alignment vertical="top" wrapText="1"/>
      <protection/>
    </xf>
    <xf numFmtId="0" fontId="15" fillId="33" borderId="21" xfId="0" applyFont="1" applyFill="1" applyBorder="1" applyAlignment="1" applyProtection="1">
      <alignmen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22"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15" fillId="33" borderId="13" xfId="0" applyFont="1" applyFill="1" applyBorder="1" applyAlignment="1" applyProtection="1">
      <alignment vertical="top" wrapText="1"/>
      <protection/>
    </xf>
    <xf numFmtId="0" fontId="0" fillId="0" borderId="0" xfId="0" applyAlignment="1">
      <alignment horizontal="center" vertical="center"/>
    </xf>
    <xf numFmtId="0" fontId="74" fillId="10" borderId="23"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4" fillId="33" borderId="23" xfId="0" applyFont="1" applyFill="1" applyBorder="1" applyAlignment="1">
      <alignment vertical="top" wrapText="1"/>
    </xf>
    <xf numFmtId="0" fontId="74" fillId="33" borderId="0" xfId="0" applyFont="1" applyFill="1" applyBorder="1" applyAlignment="1">
      <alignment horizontal="left" vertical="top" wrapText="1"/>
    </xf>
    <xf numFmtId="0" fontId="74"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75" fillId="33" borderId="0" xfId="0" applyFont="1" applyFill="1" applyBorder="1" applyAlignment="1" applyProtection="1">
      <alignment vertical="top" wrapText="1"/>
      <protection/>
    </xf>
    <xf numFmtId="0" fontId="74" fillId="33" borderId="0" xfId="0" applyFont="1" applyFill="1" applyBorder="1" applyAlignment="1">
      <alignment horizontal="center" vertical="top" wrapText="1"/>
    </xf>
    <xf numFmtId="0" fontId="61" fillId="33" borderId="0" xfId="45" applyFill="1" applyBorder="1" applyAlignment="1" applyProtection="1">
      <alignment horizontal="center" vertical="top" wrapText="1"/>
      <protection/>
    </xf>
    <xf numFmtId="0" fontId="76" fillId="34" borderId="24" xfId="0" applyFont="1" applyFill="1" applyBorder="1" applyAlignment="1">
      <alignment horizontal="center" vertical="center" wrapText="1"/>
    </xf>
    <xf numFmtId="0" fontId="17" fillId="10" borderId="21" xfId="0" applyFont="1" applyFill="1" applyBorder="1" applyAlignment="1" applyProtection="1">
      <alignment horizontal="left" vertical="top" wrapText="1"/>
      <protection/>
    </xf>
    <xf numFmtId="0" fontId="75"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2" fillId="10" borderId="27" xfId="0" applyFont="1" applyFill="1" applyBorder="1" applyAlignment="1" applyProtection="1">
      <alignment horizontal="left" vertical="center"/>
      <protection/>
    </xf>
    <xf numFmtId="0" fontId="2" fillId="10" borderId="27" xfId="0" applyFont="1" applyFill="1" applyBorder="1" applyAlignment="1" applyProtection="1">
      <alignment/>
      <protection/>
    </xf>
    <xf numFmtId="0" fontId="2" fillId="10" borderId="28" xfId="0" applyFont="1" applyFill="1" applyBorder="1" applyAlignment="1" applyProtection="1">
      <alignment/>
      <protection/>
    </xf>
    <xf numFmtId="0" fontId="2" fillId="10" borderId="29" xfId="0" applyFont="1" applyFill="1" applyBorder="1" applyAlignment="1" applyProtection="1">
      <alignment/>
      <protection/>
    </xf>
    <xf numFmtId="0" fontId="2" fillId="10" borderId="30"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9" xfId="0" applyFont="1" applyFill="1" applyBorder="1" applyAlignment="1" applyProtection="1">
      <alignment horizontal="left" vertical="center"/>
      <protection/>
    </xf>
    <xf numFmtId="0" fontId="2" fillId="10" borderId="3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31" xfId="0" applyFont="1" applyFill="1" applyBorder="1" applyAlignment="1" applyProtection="1">
      <alignment/>
      <protection/>
    </xf>
    <xf numFmtId="0" fontId="2" fillId="10" borderId="32" xfId="0" applyFont="1" applyFill="1" applyBorder="1" applyAlignment="1" applyProtection="1">
      <alignment horizontal="left" vertical="center" wrapText="1"/>
      <protection/>
    </xf>
    <xf numFmtId="0" fontId="2" fillId="10" borderId="32" xfId="0" applyFont="1" applyFill="1" applyBorder="1" applyAlignment="1" applyProtection="1">
      <alignment vertical="top" wrapText="1"/>
      <protection/>
    </xf>
    <xf numFmtId="0" fontId="2" fillId="10" borderId="33" xfId="0" applyFont="1" applyFill="1" applyBorder="1" applyAlignment="1" applyProtection="1">
      <alignment/>
      <protection/>
    </xf>
    <xf numFmtId="0" fontId="15" fillId="10" borderId="30" xfId="0" applyFont="1" applyFill="1" applyBorder="1" applyAlignment="1" applyProtection="1">
      <alignment vertical="top" wrapText="1"/>
      <protection/>
    </xf>
    <xf numFmtId="0" fontId="15" fillId="10" borderId="29"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31" xfId="0" applyFont="1" applyFill="1" applyBorder="1" applyAlignment="1" applyProtection="1">
      <alignment vertical="top" wrapText="1"/>
      <protection/>
    </xf>
    <xf numFmtId="0" fontId="1" fillId="10" borderId="32" xfId="0" applyFont="1" applyFill="1" applyBorder="1" applyAlignment="1" applyProtection="1">
      <alignment vertical="top" wrapText="1"/>
      <protection/>
    </xf>
    <xf numFmtId="0" fontId="1" fillId="10" borderId="33" xfId="0" applyFont="1" applyFill="1" applyBorder="1" applyAlignment="1" applyProtection="1">
      <alignment vertical="top" wrapText="1"/>
      <protection/>
    </xf>
    <xf numFmtId="0" fontId="15" fillId="10" borderId="31" xfId="0" applyFont="1" applyFill="1" applyBorder="1" applyAlignment="1" applyProtection="1">
      <alignment vertical="top" wrapText="1"/>
      <protection/>
    </xf>
    <xf numFmtId="0" fontId="15" fillId="10" borderId="32" xfId="0" applyFont="1" applyFill="1" applyBorder="1" applyAlignment="1" applyProtection="1">
      <alignment vertical="top" wrapText="1"/>
      <protection/>
    </xf>
    <xf numFmtId="0" fontId="73" fillId="10" borderId="26" xfId="0" applyFont="1" applyFill="1" applyBorder="1" applyAlignment="1">
      <alignment horizontal="left" vertical="center"/>
    </xf>
    <xf numFmtId="0" fontId="73" fillId="10" borderId="27" xfId="0" applyFont="1" applyFill="1" applyBorder="1" applyAlignment="1">
      <alignment horizontal="left" vertical="center"/>
    </xf>
    <xf numFmtId="0" fontId="73" fillId="10" borderId="27" xfId="0" applyFont="1" applyFill="1" applyBorder="1" applyAlignment="1">
      <alignment/>
    </xf>
    <xf numFmtId="0" fontId="73" fillId="10" borderId="28" xfId="0" applyFont="1" applyFill="1" applyBorder="1" applyAlignment="1">
      <alignment/>
    </xf>
    <xf numFmtId="0" fontId="73" fillId="10" borderId="29" xfId="0" applyFont="1" applyFill="1" applyBorder="1" applyAlignment="1">
      <alignment horizontal="left" vertical="center"/>
    </xf>
    <xf numFmtId="0" fontId="2" fillId="10" borderId="30" xfId="0" applyFont="1" applyFill="1" applyBorder="1" applyAlignment="1" applyProtection="1">
      <alignment vertical="top" wrapText="1"/>
      <protection/>
    </xf>
    <xf numFmtId="0" fontId="2" fillId="10" borderId="29"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31" xfId="0" applyFont="1" applyFill="1" applyBorder="1" applyAlignment="1" applyProtection="1">
      <alignment horizontal="left" vertical="center" wrapText="1"/>
      <protection/>
    </xf>
    <xf numFmtId="0" fontId="3" fillId="10" borderId="32" xfId="0" applyFont="1" applyFill="1" applyBorder="1" applyAlignment="1" applyProtection="1">
      <alignment vertical="top" wrapText="1"/>
      <protection/>
    </xf>
    <xf numFmtId="0" fontId="2" fillId="10" borderId="33" xfId="0" applyFont="1" applyFill="1" applyBorder="1" applyAlignment="1" applyProtection="1">
      <alignment vertical="top" wrapText="1"/>
      <protection/>
    </xf>
    <xf numFmtId="0" fontId="73" fillId="10" borderId="27" xfId="0" applyFont="1" applyFill="1" applyBorder="1" applyAlignment="1" applyProtection="1">
      <alignment/>
      <protection/>
    </xf>
    <xf numFmtId="0" fontId="73" fillId="10" borderId="28" xfId="0" applyFont="1" applyFill="1" applyBorder="1" applyAlignment="1" applyProtection="1">
      <alignment/>
      <protection/>
    </xf>
    <xf numFmtId="0" fontId="73" fillId="10" borderId="0" xfId="0" applyFont="1" applyFill="1" applyBorder="1" applyAlignment="1" applyProtection="1">
      <alignment/>
      <protection/>
    </xf>
    <xf numFmtId="0" fontId="73" fillId="10" borderId="30"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30"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32" xfId="0" applyFont="1" applyFill="1" applyBorder="1" applyAlignment="1" applyProtection="1">
      <alignment/>
      <protection/>
    </xf>
    <xf numFmtId="0" fontId="77" fillId="0" borderId="10" xfId="0" applyFont="1" applyBorder="1" applyAlignment="1">
      <alignment horizontal="center" readingOrder="1"/>
    </xf>
    <xf numFmtId="0" fontId="0" fillId="10" borderId="26" xfId="0" applyFill="1" applyBorder="1" applyAlignment="1">
      <alignment/>
    </xf>
    <xf numFmtId="0" fontId="0" fillId="10" borderId="27" xfId="0" applyFill="1" applyBorder="1" applyAlignment="1">
      <alignment/>
    </xf>
    <xf numFmtId="0" fontId="0" fillId="10" borderId="28" xfId="0" applyFill="1" applyBorder="1" applyAlignment="1">
      <alignment/>
    </xf>
    <xf numFmtId="0" fontId="0" fillId="10" borderId="29" xfId="0" applyFill="1" applyBorder="1" applyAlignment="1">
      <alignment/>
    </xf>
    <xf numFmtId="0" fontId="0" fillId="10" borderId="0" xfId="0" applyFill="1" applyBorder="1" applyAlignment="1">
      <alignment/>
    </xf>
    <xf numFmtId="0" fontId="14" fillId="10" borderId="30" xfId="0" applyFont="1" applyFill="1" applyBorder="1" applyAlignment="1" applyProtection="1">
      <alignment/>
      <protection/>
    </xf>
    <xf numFmtId="0" fontId="0" fillId="10" borderId="30" xfId="0" applyFill="1" applyBorder="1" applyAlignment="1">
      <alignment/>
    </xf>
    <xf numFmtId="0" fontId="78" fillId="10" borderId="26" xfId="0" applyFont="1" applyFill="1" applyBorder="1" applyAlignment="1">
      <alignment vertical="center"/>
    </xf>
    <xf numFmtId="0" fontId="78" fillId="10" borderId="29" xfId="0" applyFont="1" applyFill="1" applyBorder="1" applyAlignment="1">
      <alignment vertical="center"/>
    </xf>
    <xf numFmtId="0" fontId="78" fillId="10" borderId="0" xfId="0" applyFont="1" applyFill="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Fill="1" applyBorder="1" applyAlignment="1">
      <alignment horizontal="left"/>
    </xf>
    <xf numFmtId="0" fontId="3" fillId="33" borderId="10"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2" fillId="10" borderId="31" xfId="0" applyFont="1" applyFill="1" applyBorder="1" applyAlignment="1" applyProtection="1">
      <alignment vertical="center"/>
      <protection/>
    </xf>
    <xf numFmtId="0" fontId="2" fillId="10" borderId="32" xfId="0" applyFont="1" applyFill="1" applyBorder="1" applyAlignment="1" applyProtection="1">
      <alignment vertical="center"/>
      <protection/>
    </xf>
    <xf numFmtId="0" fontId="2" fillId="10" borderId="33" xfId="0" applyFont="1" applyFill="1" applyBorder="1" applyAlignment="1" applyProtection="1">
      <alignment vertical="center"/>
      <protection/>
    </xf>
    <xf numFmtId="0" fontId="3" fillId="10" borderId="23" xfId="0" applyFont="1" applyFill="1" applyBorder="1" applyAlignment="1" applyProtection="1">
      <alignment vertical="center" wrapText="1"/>
      <protection/>
    </xf>
    <xf numFmtId="0" fontId="3" fillId="10" borderId="34"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30"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27" xfId="0" applyFill="1" applyBorder="1" applyAlignment="1">
      <alignment/>
    </xf>
    <xf numFmtId="0" fontId="0" fillId="10" borderId="0" xfId="0" applyFill="1" applyBorder="1" applyAlignment="1">
      <alignment/>
    </xf>
    <xf numFmtId="0" fontId="0" fillId="10" borderId="32"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3" fillId="10" borderId="26" xfId="0" applyFont="1" applyFill="1" applyBorder="1" applyAlignment="1">
      <alignment/>
    </xf>
    <xf numFmtId="0" fontId="73" fillId="10" borderId="29" xfId="0" applyFont="1" applyFill="1" applyBorder="1" applyAlignment="1">
      <alignment/>
    </xf>
    <xf numFmtId="0" fontId="73" fillId="10" borderId="30" xfId="0" applyFont="1" applyFill="1" applyBorder="1" applyAlignment="1">
      <alignment/>
    </xf>
    <xf numFmtId="0" fontId="79" fillId="10" borderId="0" xfId="0" applyFont="1" applyFill="1" applyBorder="1" applyAlignment="1">
      <alignment/>
    </xf>
    <xf numFmtId="0" fontId="80" fillId="10" borderId="0" xfId="0" applyFont="1" applyFill="1" applyBorder="1" applyAlignment="1">
      <alignment/>
    </xf>
    <xf numFmtId="0" fontId="79" fillId="0" borderId="35" xfId="0" applyFont="1" applyFill="1" applyBorder="1" applyAlignment="1">
      <alignment vertical="top" wrapText="1"/>
    </xf>
    <xf numFmtId="0" fontId="79" fillId="0" borderId="33" xfId="0" applyFont="1" applyFill="1" applyBorder="1" applyAlignment="1">
      <alignment vertical="top" wrapText="1"/>
    </xf>
    <xf numFmtId="0" fontId="79" fillId="0" borderId="34" xfId="0" applyFont="1" applyFill="1" applyBorder="1" applyAlignment="1">
      <alignment vertical="top" wrapText="1"/>
    </xf>
    <xf numFmtId="0" fontId="79" fillId="0" borderId="30" xfId="0" applyFont="1" applyFill="1" applyBorder="1" applyAlignment="1">
      <alignment vertical="top" wrapText="1"/>
    </xf>
    <xf numFmtId="0" fontId="79" fillId="0" borderId="10" xfId="0" applyFont="1" applyFill="1" applyBorder="1" applyAlignment="1">
      <alignment vertical="top" wrapText="1"/>
    </xf>
    <xf numFmtId="0" fontId="79" fillId="0" borderId="36" xfId="0" applyFont="1" applyFill="1" applyBorder="1" applyAlignment="1">
      <alignment vertical="top" wrapText="1"/>
    </xf>
    <xf numFmtId="0" fontId="79" fillId="0" borderId="10" xfId="0" applyFont="1" applyFill="1" applyBorder="1" applyAlignment="1">
      <alignment/>
    </xf>
    <xf numFmtId="0" fontId="73" fillId="0" borderId="10" xfId="0" applyFont="1" applyFill="1" applyBorder="1" applyAlignment="1">
      <alignment vertical="top" wrapText="1"/>
    </xf>
    <xf numFmtId="0" fontId="73" fillId="10" borderId="32" xfId="0" applyFont="1" applyFill="1" applyBorder="1" applyAlignment="1">
      <alignment/>
    </xf>
    <xf numFmtId="0" fontId="81" fillId="0" borderId="10" xfId="0" applyFont="1" applyFill="1" applyBorder="1" applyAlignment="1">
      <alignment horizontal="center" vertical="top" wrapText="1"/>
    </xf>
    <xf numFmtId="0" fontId="81" fillId="0" borderId="36" xfId="0" applyFont="1" applyFill="1" applyBorder="1" applyAlignment="1">
      <alignment horizontal="center" vertical="top" wrapText="1"/>
    </xf>
    <xf numFmtId="0" fontId="81"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2" fillId="33" borderId="11" xfId="0" applyFont="1" applyFill="1" applyBorder="1" applyAlignment="1" applyProtection="1">
      <alignment vertical="top" wrapText="1"/>
      <protection/>
    </xf>
    <xf numFmtId="1" fontId="2" fillId="33" borderId="37"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73" fillId="0" borderId="0" xfId="0" applyFont="1" applyFill="1" applyAlignment="1" applyProtection="1">
      <alignment horizontal="right"/>
      <protection/>
    </xf>
    <xf numFmtId="0" fontId="73" fillId="10" borderId="26" xfId="0" applyFont="1" applyFill="1" applyBorder="1" applyAlignment="1" applyProtection="1">
      <alignment horizontal="right"/>
      <protection/>
    </xf>
    <xf numFmtId="0" fontId="73" fillId="10" borderId="27" xfId="0" applyFont="1" applyFill="1" applyBorder="1" applyAlignment="1" applyProtection="1">
      <alignment horizontal="right"/>
      <protection/>
    </xf>
    <xf numFmtId="0" fontId="73" fillId="10" borderId="29" xfId="0" applyFont="1" applyFill="1" applyBorder="1" applyAlignment="1" applyProtection="1">
      <alignment horizontal="right"/>
      <protection/>
    </xf>
    <xf numFmtId="0" fontId="73" fillId="10" borderId="0" xfId="0" applyFont="1" applyFill="1" applyBorder="1" applyAlignment="1" applyProtection="1">
      <alignment horizontal="right"/>
      <protection/>
    </xf>
    <xf numFmtId="0" fontId="2" fillId="10" borderId="29" xfId="0" applyFont="1" applyFill="1" applyBorder="1" applyAlignment="1" applyProtection="1">
      <alignment horizontal="right"/>
      <protection/>
    </xf>
    <xf numFmtId="0" fontId="2" fillId="10" borderId="29" xfId="0" applyFont="1" applyFill="1" applyBorder="1" applyAlignment="1" applyProtection="1">
      <alignment horizontal="right" vertical="top" wrapText="1"/>
      <protection/>
    </xf>
    <xf numFmtId="0" fontId="82"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31" xfId="0" applyFont="1" applyFill="1" applyBorder="1" applyAlignment="1" applyProtection="1">
      <alignment horizontal="right"/>
      <protection/>
    </xf>
    <xf numFmtId="0" fontId="2" fillId="10" borderId="32" xfId="0" applyFont="1" applyFill="1" applyBorder="1" applyAlignment="1" applyProtection="1">
      <alignment horizontal="right"/>
      <protection/>
    </xf>
    <xf numFmtId="0" fontId="2" fillId="33" borderId="38" xfId="0" applyFont="1" applyFill="1" applyBorder="1" applyAlignment="1" applyProtection="1">
      <alignment vertical="top" wrapText="1"/>
      <protection/>
    </xf>
    <xf numFmtId="0" fontId="2" fillId="33" borderId="39" xfId="0" applyFont="1" applyFill="1" applyBorder="1" applyAlignment="1" applyProtection="1">
      <alignment vertical="top" wrapText="1"/>
      <protection/>
    </xf>
    <xf numFmtId="0" fontId="2" fillId="33" borderId="25" xfId="0" applyFont="1" applyFill="1" applyBorder="1" applyAlignment="1" applyProtection="1">
      <alignment vertical="top" wrapText="1"/>
      <protection/>
    </xf>
    <xf numFmtId="0" fontId="3" fillId="33" borderId="40" xfId="0" applyFont="1" applyFill="1" applyBorder="1" applyAlignment="1" applyProtection="1">
      <alignment horizontal="right" vertical="center" wrapText="1"/>
      <protection/>
    </xf>
    <xf numFmtId="0" fontId="3" fillId="33" borderId="41"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83" fillId="33" borderId="10" xfId="0" applyFont="1" applyFill="1" applyBorder="1" applyAlignment="1" applyProtection="1">
      <alignment horizontal="center"/>
      <protection/>
    </xf>
    <xf numFmtId="0" fontId="5" fillId="10" borderId="0" xfId="0" applyFont="1" applyFill="1" applyBorder="1" applyAlignment="1" applyProtection="1">
      <alignment/>
      <protection/>
    </xf>
    <xf numFmtId="0" fontId="16" fillId="33" borderId="26" xfId="0" applyFont="1" applyFill="1" applyBorder="1" applyAlignment="1" applyProtection="1">
      <alignment vertical="top" wrapText="1"/>
      <protection/>
    </xf>
    <xf numFmtId="0" fontId="16" fillId="33" borderId="43" xfId="0" applyFont="1" applyFill="1" applyBorder="1" applyAlignment="1" applyProtection="1">
      <alignment horizontal="center" vertical="center" wrapText="1"/>
      <protection/>
    </xf>
    <xf numFmtId="0" fontId="15" fillId="33" borderId="16" xfId="0" applyFont="1" applyFill="1" applyBorder="1" applyAlignment="1" applyProtection="1">
      <alignment vertical="top" wrapText="1"/>
      <protection/>
    </xf>
    <xf numFmtId="0" fontId="15" fillId="33" borderId="15" xfId="0" applyFont="1" applyFill="1" applyBorder="1" applyAlignment="1" applyProtection="1">
      <alignment vertical="top" wrapText="1"/>
      <protection/>
    </xf>
    <xf numFmtId="0" fontId="15" fillId="33" borderId="18" xfId="0" applyFont="1" applyFill="1" applyBorder="1" applyAlignment="1" applyProtection="1">
      <alignment vertical="top" wrapText="1"/>
      <protection/>
    </xf>
    <xf numFmtId="0" fontId="15" fillId="33" borderId="14" xfId="0" applyFont="1" applyFill="1" applyBorder="1" applyAlignment="1" applyProtection="1">
      <alignment vertical="top" wrapText="1"/>
      <protection/>
    </xf>
    <xf numFmtId="0" fontId="15" fillId="33" borderId="44" xfId="0" applyFont="1" applyFill="1" applyBorder="1" applyAlignment="1" applyProtection="1">
      <alignment vertical="top" wrapText="1"/>
      <protection/>
    </xf>
    <xf numFmtId="0" fontId="16" fillId="33" borderId="45" xfId="0" applyFont="1" applyFill="1" applyBorder="1" applyAlignment="1" applyProtection="1">
      <alignment horizontal="left" vertical="top" wrapText="1"/>
      <protection/>
    </xf>
    <xf numFmtId="0" fontId="16" fillId="33" borderId="46" xfId="0" applyFont="1" applyFill="1" applyBorder="1" applyAlignment="1" applyProtection="1">
      <alignment horizontal="left" vertical="top" wrapText="1"/>
      <protection/>
    </xf>
    <xf numFmtId="0" fontId="15" fillId="33" borderId="47" xfId="0" applyFont="1" applyFill="1" applyBorder="1" applyAlignment="1" applyProtection="1">
      <alignment vertical="top" wrapText="1"/>
      <protection/>
    </xf>
    <xf numFmtId="0" fontId="15" fillId="33" borderId="28" xfId="0" applyFont="1" applyFill="1" applyBorder="1" applyAlignment="1" applyProtection="1">
      <alignment vertical="top" wrapText="1"/>
      <protection/>
    </xf>
    <xf numFmtId="0" fontId="15" fillId="33" borderId="30" xfId="0" applyFont="1" applyFill="1" applyBorder="1" applyAlignment="1" applyProtection="1">
      <alignment vertical="top" wrapText="1"/>
      <protection/>
    </xf>
    <xf numFmtId="0" fontId="15" fillId="33" borderId="33" xfId="0" applyFont="1" applyFill="1" applyBorder="1" applyAlignment="1" applyProtection="1">
      <alignment vertical="top" wrapText="1"/>
      <protection/>
    </xf>
    <xf numFmtId="0" fontId="16" fillId="10" borderId="48" xfId="0" applyFont="1" applyFill="1" applyBorder="1" applyAlignment="1" applyProtection="1">
      <alignment horizontal="center" vertical="center" wrapText="1"/>
      <protection/>
    </xf>
    <xf numFmtId="0" fontId="16" fillId="33" borderId="19"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15" fillId="33" borderId="1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2" fillId="10" borderId="10" xfId="0" applyFont="1" applyFill="1" applyBorder="1" applyAlignment="1">
      <alignment horizontal="center" vertical="center" wrapText="1"/>
    </xf>
    <xf numFmtId="0" fontId="73" fillId="10" borderId="31" xfId="0" applyFont="1" applyFill="1" applyBorder="1" applyAlignment="1">
      <alignment/>
    </xf>
    <xf numFmtId="0" fontId="73" fillId="10" borderId="33" xfId="0" applyFont="1" applyFill="1" applyBorder="1" applyAlignment="1">
      <alignment/>
    </xf>
    <xf numFmtId="0" fontId="84" fillId="34" borderId="36" xfId="0" applyFont="1" applyFill="1" applyBorder="1" applyAlignment="1">
      <alignment horizontal="center" vertical="center" wrapText="1"/>
    </xf>
    <xf numFmtId="0" fontId="84" fillId="34" borderId="28" xfId="0" applyFont="1" applyFill="1" applyBorder="1" applyAlignment="1">
      <alignment horizontal="center" vertical="center" wrapText="1"/>
    </xf>
    <xf numFmtId="0" fontId="25" fillId="0" borderId="21" xfId="0" applyFont="1" applyBorder="1" applyAlignment="1" applyProtection="1">
      <alignment vertical="top" wrapText="1"/>
      <protection/>
    </xf>
    <xf numFmtId="0" fontId="25" fillId="0" borderId="21" xfId="0" applyFont="1" applyBorder="1" applyAlignment="1" applyProtection="1">
      <alignment horizontal="left" vertical="top" wrapText="1"/>
      <protection/>
    </xf>
    <xf numFmtId="0" fontId="25" fillId="0" borderId="25" xfId="0" applyFont="1" applyBorder="1" applyAlignment="1" applyProtection="1">
      <alignment vertical="top" wrapText="1"/>
      <protection/>
    </xf>
    <xf numFmtId="0" fontId="85" fillId="0" borderId="25" xfId="0" applyFont="1" applyBorder="1" applyAlignment="1" applyProtection="1">
      <alignment vertical="top" wrapText="1"/>
      <protection/>
    </xf>
    <xf numFmtId="0" fontId="84" fillId="34" borderId="10" xfId="0" applyFont="1" applyFill="1" applyBorder="1" applyAlignment="1">
      <alignment horizontal="center" vertical="center" wrapText="1"/>
    </xf>
    <xf numFmtId="0" fontId="84" fillId="34" borderId="36" xfId="0" applyFont="1" applyFill="1" applyBorder="1" applyAlignment="1">
      <alignment horizontal="center" vertical="center" wrapText="1"/>
    </xf>
    <xf numFmtId="0" fontId="86" fillId="0" borderId="0" xfId="0" applyFont="1" applyFill="1" applyBorder="1" applyAlignment="1">
      <alignment horizontal="center" vertical="center"/>
    </xf>
    <xf numFmtId="0" fontId="86" fillId="0" borderId="0" xfId="0" applyFont="1" applyFill="1" applyBorder="1" applyAlignment="1">
      <alignment horizontal="left"/>
    </xf>
    <xf numFmtId="0" fontId="86" fillId="0" borderId="0" xfId="0" applyFont="1" applyBorder="1" applyAlignment="1">
      <alignment horizontal="center" vertical="center"/>
    </xf>
    <xf numFmtId="0" fontId="86" fillId="0" borderId="0" xfId="0" applyFont="1" applyAlignment="1">
      <alignment horizontal="center" vertical="center"/>
    </xf>
    <xf numFmtId="0" fontId="11"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top" wrapText="1"/>
      <protection/>
    </xf>
    <xf numFmtId="0" fontId="3" fillId="33" borderId="40" xfId="0" applyFont="1" applyFill="1" applyBorder="1" applyAlignment="1" applyProtection="1">
      <alignment horizontal="center" vertical="center" wrapText="1"/>
      <protection/>
    </xf>
    <xf numFmtId="0" fontId="1" fillId="0" borderId="0" xfId="0" applyFont="1" applyFill="1" applyBorder="1" applyAlignment="1" applyProtection="1">
      <alignment vertical="top" wrapText="1"/>
      <protection/>
    </xf>
    <xf numFmtId="14" fontId="16" fillId="33" borderId="46" xfId="0" applyNumberFormat="1" applyFont="1" applyFill="1" applyBorder="1" applyAlignment="1" applyProtection="1">
      <alignment horizontal="left" vertical="top" wrapText="1"/>
      <protection/>
    </xf>
    <xf numFmtId="0" fontId="16" fillId="33" borderId="38" xfId="0" applyFont="1" applyFill="1" applyBorder="1" applyAlignment="1" applyProtection="1">
      <alignment horizontal="left" vertical="top" wrapText="1"/>
      <protection/>
    </xf>
    <xf numFmtId="0" fontId="16" fillId="33" borderId="43" xfId="0" applyFont="1" applyFill="1" applyBorder="1" applyAlignment="1" applyProtection="1">
      <alignment horizontal="left" vertical="top" wrapText="1"/>
      <protection/>
    </xf>
    <xf numFmtId="0" fontId="16" fillId="33" borderId="49" xfId="0" applyFont="1" applyFill="1" applyBorder="1" applyAlignment="1" applyProtection="1">
      <alignment horizontal="left" vertical="top" wrapText="1"/>
      <protection/>
    </xf>
    <xf numFmtId="14" fontId="16" fillId="33" borderId="49" xfId="0" applyNumberFormat="1" applyFont="1" applyFill="1" applyBorder="1" applyAlignment="1" applyProtection="1">
      <alignment horizontal="left" vertical="top" wrapText="1"/>
      <protection/>
    </xf>
    <xf numFmtId="0" fontId="16" fillId="33" borderId="39" xfId="0" applyFont="1" applyFill="1" applyBorder="1" applyAlignment="1" applyProtection="1">
      <alignment horizontal="left" vertical="top" wrapText="1"/>
      <protection/>
    </xf>
    <xf numFmtId="0" fontId="16" fillId="33" borderId="20" xfId="0" applyFont="1" applyFill="1" applyBorder="1" applyAlignment="1" applyProtection="1">
      <alignment vertical="top" wrapText="1"/>
      <protection/>
    </xf>
    <xf numFmtId="0" fontId="16" fillId="33" borderId="47" xfId="0" applyFont="1" applyFill="1" applyBorder="1" applyAlignment="1" applyProtection="1">
      <alignment horizontal="left" vertical="top" wrapText="1"/>
      <protection/>
    </xf>
    <xf numFmtId="14" fontId="16" fillId="33" borderId="47" xfId="0" applyNumberFormat="1" applyFont="1" applyFill="1" applyBorder="1" applyAlignment="1" applyProtection="1">
      <alignment horizontal="left" vertical="top" wrapText="1"/>
      <protection/>
    </xf>
    <xf numFmtId="0" fontId="15" fillId="33" borderId="21" xfId="0" applyFont="1" applyFill="1" applyBorder="1" applyAlignment="1" applyProtection="1">
      <alignment horizontal="left" vertical="top" wrapText="1"/>
      <protection/>
    </xf>
    <xf numFmtId="0" fontId="1" fillId="0" borderId="0" xfId="0" applyFont="1" applyFill="1" applyBorder="1" applyAlignment="1" applyProtection="1">
      <alignment/>
      <protection/>
    </xf>
    <xf numFmtId="3" fontId="16" fillId="33" borderId="47" xfId="0" applyNumberFormat="1" applyFont="1" applyFill="1" applyBorder="1" applyAlignment="1" applyProtection="1">
      <alignment horizontal="left" vertical="top" wrapText="1"/>
      <protection/>
    </xf>
    <xf numFmtId="0" fontId="15" fillId="33" borderId="39" xfId="0" applyFont="1" applyFill="1" applyBorder="1" applyAlignment="1" applyProtection="1">
      <alignment horizontal="left" vertical="top" wrapText="1"/>
      <protection/>
    </xf>
    <xf numFmtId="0" fontId="16" fillId="33" borderId="20" xfId="0" applyFont="1" applyFill="1" applyBorder="1" applyAlignment="1" applyProtection="1">
      <alignment horizontal="left" vertical="top" wrapText="1"/>
      <protection/>
    </xf>
    <xf numFmtId="0" fontId="15" fillId="33" borderId="20" xfId="0" applyFont="1" applyFill="1" applyBorder="1" applyAlignment="1" applyProtection="1">
      <alignment horizontal="left" vertical="top" wrapText="1"/>
      <protection/>
    </xf>
    <xf numFmtId="0" fontId="15" fillId="33" borderId="50" xfId="0" applyFont="1" applyFill="1" applyBorder="1" applyAlignment="1" applyProtection="1">
      <alignment horizontal="left" vertical="top" wrapText="1"/>
      <protection/>
    </xf>
    <xf numFmtId="0" fontId="16" fillId="33" borderId="43" xfId="0" applyFont="1" applyFill="1" applyBorder="1" applyAlignment="1" applyProtection="1">
      <alignment vertical="top" wrapText="1"/>
      <protection/>
    </xf>
    <xf numFmtId="3" fontId="16" fillId="33" borderId="49" xfId="0" applyNumberFormat="1" applyFont="1" applyFill="1" applyBorder="1" applyAlignment="1" applyProtection="1">
      <alignment horizontal="left" vertical="top" wrapText="1"/>
      <protection/>
    </xf>
    <xf numFmtId="0" fontId="15" fillId="33" borderId="51" xfId="0" applyFont="1" applyFill="1" applyBorder="1" applyAlignment="1" applyProtection="1">
      <alignment horizontal="left" vertical="top" wrapText="1"/>
      <protection/>
    </xf>
    <xf numFmtId="0" fontId="16" fillId="33" borderId="19" xfId="0" applyFont="1" applyFill="1" applyBorder="1" applyAlignment="1" applyProtection="1">
      <alignment vertical="top" wrapText="1"/>
      <protection/>
    </xf>
    <xf numFmtId="14" fontId="16" fillId="33" borderId="19" xfId="0" applyNumberFormat="1" applyFont="1" applyFill="1" applyBorder="1" applyAlignment="1" applyProtection="1">
      <alignment horizontal="left" vertical="top" wrapText="1"/>
      <protection/>
    </xf>
    <xf numFmtId="0" fontId="15" fillId="33" borderId="19" xfId="0" applyFont="1" applyFill="1" applyBorder="1" applyAlignment="1" applyProtection="1">
      <alignment horizontal="left" vertical="top" wrapText="1"/>
      <protection/>
    </xf>
    <xf numFmtId="0" fontId="0" fillId="0" borderId="19" xfId="0" applyBorder="1" applyAlignment="1">
      <alignment/>
    </xf>
    <xf numFmtId="0" fontId="15" fillId="33" borderId="52" xfId="0" applyFont="1" applyFill="1" applyBorder="1" applyAlignment="1" applyProtection="1">
      <alignment horizontal="left" vertical="center" wrapText="1"/>
      <protection/>
    </xf>
    <xf numFmtId="0" fontId="15" fillId="33" borderId="52" xfId="0" applyFont="1" applyFill="1" applyBorder="1" applyAlignment="1" applyProtection="1">
      <alignment horizontal="right" vertical="center" wrapText="1"/>
      <protection/>
    </xf>
    <xf numFmtId="0" fontId="15" fillId="33" borderId="53" xfId="0" applyFont="1" applyFill="1" applyBorder="1" applyAlignment="1" applyProtection="1">
      <alignment horizontal="right" vertical="center" wrapText="1"/>
      <protection/>
    </xf>
    <xf numFmtId="0" fontId="15" fillId="33" borderId="23" xfId="0" applyFont="1" applyFill="1" applyBorder="1" applyAlignment="1" applyProtection="1">
      <alignment horizontal="center" vertical="center" wrapText="1"/>
      <protection/>
    </xf>
    <xf numFmtId="0" fontId="16" fillId="10" borderId="0" xfId="0" applyFont="1" applyFill="1" applyBorder="1" applyAlignment="1" applyProtection="1">
      <alignment horizontal="center" vertical="center" wrapText="1"/>
      <protection/>
    </xf>
    <xf numFmtId="0" fontId="15" fillId="33" borderId="43" xfId="0" applyFont="1" applyFill="1" applyBorder="1" applyAlignment="1" applyProtection="1">
      <alignment horizontal="left" vertical="center" wrapText="1"/>
      <protection/>
    </xf>
    <xf numFmtId="0" fontId="15" fillId="33" borderId="43" xfId="0" applyFont="1" applyFill="1" applyBorder="1" applyAlignment="1" applyProtection="1">
      <alignment horizontal="right" vertical="center" wrapText="1"/>
      <protection/>
    </xf>
    <xf numFmtId="0" fontId="15" fillId="33" borderId="49" xfId="0" applyFont="1" applyFill="1" applyBorder="1" applyAlignment="1" applyProtection="1">
      <alignment horizontal="center" vertical="center" wrapText="1"/>
      <protection/>
    </xf>
    <xf numFmtId="0" fontId="15" fillId="33" borderId="34" xfId="0" applyFont="1" applyFill="1" applyBorder="1" applyAlignment="1" applyProtection="1">
      <alignment horizontal="center" vertical="center" wrapText="1"/>
      <protection/>
    </xf>
    <xf numFmtId="0" fontId="15" fillId="33" borderId="43" xfId="0" applyFont="1" applyFill="1" applyBorder="1" applyAlignment="1" applyProtection="1">
      <alignment horizontal="center" vertical="center" wrapText="1"/>
      <protection/>
    </xf>
    <xf numFmtId="14" fontId="15" fillId="33" borderId="20" xfId="0" applyNumberFormat="1" applyFont="1" applyFill="1" applyBorder="1" applyAlignment="1" applyProtection="1">
      <alignment horizontal="left" vertical="center" wrapText="1"/>
      <protection/>
    </xf>
    <xf numFmtId="0" fontId="15" fillId="33" borderId="20" xfId="0" applyFont="1" applyFill="1" applyBorder="1" applyAlignment="1" applyProtection="1">
      <alignment horizontal="center" vertical="center" wrapText="1"/>
      <protection/>
    </xf>
    <xf numFmtId="0" fontId="15" fillId="33" borderId="47" xfId="0" applyFont="1" applyFill="1" applyBorder="1" applyAlignment="1" applyProtection="1">
      <alignment horizontal="center" vertical="center" wrapText="1"/>
      <protection/>
    </xf>
    <xf numFmtId="0" fontId="15" fillId="33" borderId="35" xfId="0" applyFont="1" applyFill="1" applyBorder="1" applyAlignment="1" applyProtection="1">
      <alignment horizontal="center" vertical="center" wrapText="1"/>
      <protection/>
    </xf>
    <xf numFmtId="0" fontId="15" fillId="33" borderId="16" xfId="0" applyFont="1" applyFill="1" applyBorder="1" applyAlignment="1" applyProtection="1">
      <alignment horizontal="left" vertical="center" wrapText="1"/>
      <protection/>
    </xf>
    <xf numFmtId="0" fontId="15" fillId="33" borderId="17" xfId="0" applyFont="1" applyFill="1" applyBorder="1" applyAlignment="1" applyProtection="1">
      <alignment horizontal="right" vertical="center" wrapText="1"/>
      <protection/>
    </xf>
    <xf numFmtId="14" fontId="15" fillId="33" borderId="17" xfId="0" applyNumberFormat="1" applyFont="1" applyFill="1" applyBorder="1" applyAlignment="1" applyProtection="1">
      <alignment horizontal="center" vertical="center" wrapText="1"/>
      <protection/>
    </xf>
    <xf numFmtId="0" fontId="15" fillId="33" borderId="28" xfId="0" applyFont="1" applyFill="1" applyBorder="1" applyAlignment="1" applyProtection="1">
      <alignment horizontal="center" vertical="center" wrapText="1"/>
      <protection/>
    </xf>
    <xf numFmtId="0" fontId="16" fillId="33" borderId="18" xfId="0" applyFont="1" applyFill="1" applyBorder="1" applyAlignment="1" applyProtection="1">
      <alignment horizontal="center" vertical="center" wrapText="1"/>
      <protection/>
    </xf>
    <xf numFmtId="0" fontId="16" fillId="33" borderId="30" xfId="0" applyFont="1" applyFill="1" applyBorder="1" applyAlignment="1" applyProtection="1">
      <alignment horizontal="center" vertical="center" wrapText="1"/>
      <protection/>
    </xf>
    <xf numFmtId="14" fontId="15" fillId="33" borderId="38" xfId="0" applyNumberFormat="1" applyFont="1" applyFill="1" applyBorder="1" applyAlignment="1" applyProtection="1">
      <alignment horizontal="left" vertical="center" wrapText="1"/>
      <protection/>
    </xf>
    <xf numFmtId="0" fontId="16" fillId="33" borderId="33" xfId="0" applyFont="1" applyFill="1" applyBorder="1" applyAlignment="1" applyProtection="1">
      <alignment horizontal="center" vertical="center" wrapText="1"/>
      <protection/>
    </xf>
    <xf numFmtId="14" fontId="15" fillId="33" borderId="19" xfId="0" applyNumberFormat="1" applyFont="1" applyFill="1" applyBorder="1" applyAlignment="1" applyProtection="1">
      <alignment horizontal="left" vertical="center" wrapText="1"/>
      <protection/>
    </xf>
    <xf numFmtId="0" fontId="15" fillId="33" borderId="19" xfId="0" applyFont="1" applyFill="1" applyBorder="1" applyAlignment="1" applyProtection="1">
      <alignment horizontal="center" vertical="center" wrapText="1"/>
      <protection/>
    </xf>
    <xf numFmtId="14" fontId="16" fillId="33" borderId="19" xfId="0" applyNumberFormat="1" applyFont="1" applyFill="1" applyBorder="1" applyAlignment="1" applyProtection="1">
      <alignment horizontal="left" vertical="center" wrapText="1"/>
      <protection/>
    </xf>
    <xf numFmtId="0" fontId="15" fillId="33" borderId="54" xfId="0" applyFont="1" applyFill="1" applyBorder="1" applyAlignment="1" applyProtection="1">
      <alignment vertical="top" wrapText="1"/>
      <protection/>
    </xf>
    <xf numFmtId="3" fontId="15" fillId="33" borderId="55" xfId="0" applyNumberFormat="1" applyFont="1" applyFill="1" applyBorder="1" applyAlignment="1" applyProtection="1">
      <alignment vertical="top" wrapText="1"/>
      <protection/>
    </xf>
    <xf numFmtId="0" fontId="15" fillId="33" borderId="56" xfId="0" applyFont="1" applyFill="1" applyBorder="1" applyAlignment="1" applyProtection="1">
      <alignment vertical="top" wrapText="1"/>
      <protection/>
    </xf>
    <xf numFmtId="0" fontId="15" fillId="33" borderId="19" xfId="0" applyFont="1" applyFill="1" applyBorder="1" applyAlignment="1" applyProtection="1">
      <alignment vertical="top" wrapText="1"/>
      <protection/>
    </xf>
    <xf numFmtId="0" fontId="15" fillId="33" borderId="46" xfId="0" applyFont="1" applyFill="1" applyBorder="1" applyAlignment="1" applyProtection="1">
      <alignment vertical="top" wrapText="1"/>
      <protection/>
    </xf>
    <xf numFmtId="14" fontId="15" fillId="33" borderId="44" xfId="0" applyNumberFormat="1" applyFont="1" applyFill="1" applyBorder="1" applyAlignment="1" applyProtection="1">
      <alignment horizontal="left" vertical="top" wrapText="1"/>
      <protection/>
    </xf>
    <xf numFmtId="0" fontId="74" fillId="0" borderId="17" xfId="0" applyFont="1" applyBorder="1" applyAlignment="1">
      <alignment/>
    </xf>
    <xf numFmtId="0" fontId="74" fillId="0" borderId="19" xfId="0" applyFont="1" applyBorder="1" applyAlignment="1">
      <alignment/>
    </xf>
    <xf numFmtId="0" fontId="15" fillId="33" borderId="55" xfId="0" applyFont="1" applyFill="1" applyBorder="1" applyAlignment="1" applyProtection="1">
      <alignment vertical="top" wrapText="1"/>
      <protection/>
    </xf>
    <xf numFmtId="14" fontId="74" fillId="0" borderId="20" xfId="0" applyNumberFormat="1" applyFont="1" applyBorder="1" applyAlignment="1">
      <alignment horizontal="left"/>
    </xf>
    <xf numFmtId="0" fontId="15" fillId="33" borderId="57" xfId="0" applyFont="1" applyFill="1" applyBorder="1" applyAlignment="1" applyProtection="1">
      <alignment vertical="top" wrapText="1"/>
      <protection/>
    </xf>
    <xf numFmtId="0" fontId="15" fillId="33" borderId="58" xfId="0" applyFont="1" applyFill="1" applyBorder="1" applyAlignment="1" applyProtection="1">
      <alignment vertical="top" wrapText="1"/>
      <protection/>
    </xf>
    <xf numFmtId="0" fontId="74" fillId="0" borderId="58" xfId="0" applyFont="1" applyBorder="1" applyAlignment="1">
      <alignment/>
    </xf>
    <xf numFmtId="14" fontId="15" fillId="33" borderId="59" xfId="0" applyNumberFormat="1" applyFont="1" applyFill="1" applyBorder="1" applyAlignment="1" applyProtection="1">
      <alignment horizontal="left" vertical="top" wrapText="1"/>
      <protection/>
    </xf>
    <xf numFmtId="0" fontId="15" fillId="33" borderId="45" xfId="0" applyFont="1" applyFill="1" applyBorder="1" applyAlignment="1" applyProtection="1">
      <alignment vertical="top" wrapText="1"/>
      <protection/>
    </xf>
    <xf numFmtId="0" fontId="15" fillId="33" borderId="23" xfId="0" applyFont="1" applyFill="1" applyBorder="1" applyAlignment="1" applyProtection="1">
      <alignment vertical="top" wrapText="1"/>
      <protection/>
    </xf>
    <xf numFmtId="0" fontId="15" fillId="33" borderId="34" xfId="0" applyFont="1" applyFill="1" applyBorder="1" applyAlignment="1" applyProtection="1">
      <alignment vertical="top" wrapText="1"/>
      <protection/>
    </xf>
    <xf numFmtId="0" fontId="15" fillId="33" borderId="35" xfId="0" applyFont="1" applyFill="1" applyBorder="1" applyAlignment="1" applyProtection="1">
      <alignment vertical="top" wrapText="1"/>
      <protection/>
    </xf>
    <xf numFmtId="0" fontId="15" fillId="33" borderId="60" xfId="0" applyFont="1" applyFill="1" applyBorder="1" applyAlignment="1" applyProtection="1">
      <alignment vertical="top" wrapText="1"/>
      <protection/>
    </xf>
    <xf numFmtId="14" fontId="15" fillId="33" borderId="61" xfId="0" applyNumberFormat="1" applyFont="1" applyFill="1" applyBorder="1" applyAlignment="1" applyProtection="1">
      <alignment horizontal="left" vertical="top" wrapText="1"/>
      <protection/>
    </xf>
    <xf numFmtId="0" fontId="15" fillId="33" borderId="62" xfId="0" applyFont="1" applyFill="1" applyBorder="1" applyAlignment="1" applyProtection="1">
      <alignment vertical="top" wrapText="1"/>
      <protection/>
    </xf>
    <xf numFmtId="0" fontId="74" fillId="0" borderId="0" xfId="0" applyFont="1" applyBorder="1" applyAlignment="1">
      <alignment/>
    </xf>
    <xf numFmtId="0" fontId="74" fillId="0" borderId="19" xfId="0" applyFont="1" applyBorder="1" applyAlignment="1">
      <alignment horizontal="left"/>
    </xf>
    <xf numFmtId="3" fontId="15" fillId="33" borderId="45" xfId="0" applyNumberFormat="1" applyFont="1" applyFill="1" applyBorder="1" applyAlignment="1" applyProtection="1">
      <alignment vertical="top" wrapText="1"/>
      <protection/>
    </xf>
    <xf numFmtId="3" fontId="15" fillId="33" borderId="23" xfId="0" applyNumberFormat="1" applyFont="1" applyFill="1" applyBorder="1" applyAlignment="1" applyProtection="1">
      <alignment vertical="top" wrapText="1"/>
      <protection/>
    </xf>
    <xf numFmtId="14" fontId="15" fillId="33" borderId="16" xfId="0" applyNumberFormat="1" applyFont="1" applyFill="1" applyBorder="1" applyAlignment="1" applyProtection="1">
      <alignment horizontal="left" vertical="top" wrapText="1"/>
      <protection/>
    </xf>
    <xf numFmtId="14" fontId="15" fillId="33" borderId="63" xfId="0" applyNumberFormat="1" applyFont="1" applyFill="1" applyBorder="1" applyAlignment="1" applyProtection="1">
      <alignment horizontal="left" vertical="top" wrapText="1"/>
      <protection/>
    </xf>
    <xf numFmtId="14" fontId="15" fillId="33" borderId="57" xfId="0" applyNumberFormat="1" applyFont="1" applyFill="1" applyBorder="1" applyAlignment="1" applyProtection="1">
      <alignment horizontal="left" vertical="top" wrapText="1"/>
      <protection/>
    </xf>
    <xf numFmtId="14" fontId="15" fillId="33" borderId="60" xfId="0" applyNumberFormat="1" applyFont="1" applyFill="1" applyBorder="1" applyAlignment="1" applyProtection="1">
      <alignment horizontal="left" vertical="top" wrapText="1"/>
      <protection/>
    </xf>
    <xf numFmtId="3" fontId="15" fillId="33" borderId="56" xfId="0" applyNumberFormat="1" applyFont="1" applyFill="1" applyBorder="1" applyAlignment="1" applyProtection="1">
      <alignment vertical="top" wrapText="1"/>
      <protection/>
    </xf>
    <xf numFmtId="14" fontId="15" fillId="33" borderId="54" xfId="0" applyNumberFormat="1" applyFont="1" applyFill="1" applyBorder="1" applyAlignment="1" applyProtection="1">
      <alignment horizontal="left" vertical="top" wrapText="1"/>
      <protection/>
    </xf>
    <xf numFmtId="0" fontId="73" fillId="0" borderId="17" xfId="0" applyFont="1" applyBorder="1" applyAlignment="1">
      <alignment/>
    </xf>
    <xf numFmtId="0" fontId="74" fillId="0" borderId="45" xfId="0" applyFont="1" applyBorder="1" applyAlignment="1">
      <alignment/>
    </xf>
    <xf numFmtId="0" fontId="73" fillId="0" borderId="19" xfId="0" applyFont="1" applyBorder="1" applyAlignment="1">
      <alignment/>
    </xf>
    <xf numFmtId="0" fontId="74" fillId="0" borderId="46" xfId="0" applyFont="1" applyBorder="1" applyAlignment="1">
      <alignment/>
    </xf>
    <xf numFmtId="0" fontId="73" fillId="0" borderId="64" xfId="0" applyFont="1" applyBorder="1" applyAlignment="1">
      <alignment/>
    </xf>
    <xf numFmtId="0" fontId="74" fillId="0" borderId="56" xfId="0" applyFont="1" applyBorder="1" applyAlignment="1">
      <alignment/>
    </xf>
    <xf numFmtId="14" fontId="15" fillId="33" borderId="64" xfId="0" applyNumberFormat="1" applyFont="1" applyFill="1" applyBorder="1" applyAlignment="1" applyProtection="1">
      <alignment horizontal="left" vertical="top" wrapText="1"/>
      <protection/>
    </xf>
    <xf numFmtId="0" fontId="86" fillId="0" borderId="19" xfId="0" applyFont="1" applyBorder="1" applyAlignment="1">
      <alignment/>
    </xf>
    <xf numFmtId="0" fontId="86" fillId="0" borderId="64" xfId="0" applyFont="1" applyBorder="1" applyAlignment="1">
      <alignment/>
    </xf>
    <xf numFmtId="0" fontId="73" fillId="0" borderId="57" xfId="0" applyFont="1" applyBorder="1" applyAlignment="1">
      <alignment/>
    </xf>
    <xf numFmtId="0" fontId="87" fillId="0" borderId="45" xfId="0" applyFont="1" applyBorder="1" applyAlignment="1">
      <alignment/>
    </xf>
    <xf numFmtId="0" fontId="73" fillId="0" borderId="58" xfId="0" applyFont="1" applyBorder="1" applyAlignment="1">
      <alignment/>
    </xf>
    <xf numFmtId="0" fontId="87" fillId="0" borderId="46" xfId="0" applyFont="1" applyBorder="1" applyAlignment="1">
      <alignment/>
    </xf>
    <xf numFmtId="0" fontId="86" fillId="0" borderId="58" xfId="0" applyFont="1" applyBorder="1" applyAlignment="1">
      <alignment/>
    </xf>
    <xf numFmtId="14" fontId="15" fillId="33" borderId="58" xfId="0" applyNumberFormat="1" applyFont="1" applyFill="1" applyBorder="1" applyAlignment="1" applyProtection="1">
      <alignment horizontal="left" vertical="top" wrapText="1"/>
      <protection/>
    </xf>
    <xf numFmtId="0" fontId="15" fillId="33" borderId="55" xfId="0" applyFont="1" applyFill="1" applyBorder="1" applyAlignment="1" applyProtection="1">
      <alignment vertical="top"/>
      <protection/>
    </xf>
    <xf numFmtId="14" fontId="15" fillId="33" borderId="19" xfId="0" applyNumberFormat="1" applyFont="1" applyFill="1" applyBorder="1" applyAlignment="1" applyProtection="1">
      <alignment horizontal="left" vertical="top" wrapText="1"/>
      <protection/>
    </xf>
    <xf numFmtId="14" fontId="15" fillId="33" borderId="43" xfId="0" applyNumberFormat="1" applyFont="1" applyFill="1" applyBorder="1" applyAlignment="1" applyProtection="1">
      <alignment horizontal="left" vertical="top" wrapText="1"/>
      <protection/>
    </xf>
    <xf numFmtId="0" fontId="15" fillId="33" borderId="43" xfId="0" applyFont="1" applyFill="1" applyBorder="1" applyAlignment="1" applyProtection="1">
      <alignment vertical="top" wrapText="1"/>
      <protection/>
    </xf>
    <xf numFmtId="0" fontId="15" fillId="33" borderId="17" xfId="0" applyFont="1" applyFill="1" applyBorder="1" applyAlignment="1" applyProtection="1">
      <alignment vertical="top" wrapText="1"/>
      <protection/>
    </xf>
    <xf numFmtId="0" fontId="73" fillId="0" borderId="0" xfId="0" applyFont="1" applyBorder="1" applyAlignment="1">
      <alignment/>
    </xf>
    <xf numFmtId="0" fontId="15" fillId="33" borderId="56" xfId="0" applyFont="1" applyFill="1" applyBorder="1" applyAlignment="1" applyProtection="1">
      <alignment vertical="top"/>
      <protection/>
    </xf>
    <xf numFmtId="14" fontId="15" fillId="33" borderId="20" xfId="0" applyNumberFormat="1" applyFont="1" applyFill="1" applyBorder="1" applyAlignment="1" applyProtection="1">
      <alignment horizontal="left" vertical="top" wrapText="1"/>
      <protection/>
    </xf>
    <xf numFmtId="0" fontId="15" fillId="33" borderId="65" xfId="0" applyFont="1" applyFill="1" applyBorder="1" applyAlignment="1" applyProtection="1">
      <alignment vertical="top" wrapText="1"/>
      <protection/>
    </xf>
    <xf numFmtId="0" fontId="73" fillId="0" borderId="45" xfId="0" applyFont="1" applyBorder="1" applyAlignment="1">
      <alignment/>
    </xf>
    <xf numFmtId="0" fontId="15" fillId="33" borderId="10" xfId="0" applyFont="1" applyFill="1" applyBorder="1" applyAlignment="1" applyProtection="1">
      <alignment vertical="top" wrapText="1"/>
      <protection/>
    </xf>
    <xf numFmtId="0" fontId="15" fillId="33" borderId="64" xfId="0" applyFont="1" applyFill="1" applyBorder="1" applyAlignment="1" applyProtection="1">
      <alignment vertical="top" wrapText="1"/>
      <protection/>
    </xf>
    <xf numFmtId="0" fontId="15" fillId="33" borderId="48" xfId="0" applyFont="1" applyFill="1" applyBorder="1" applyAlignment="1" applyProtection="1">
      <alignment vertical="top" wrapText="1"/>
      <protection/>
    </xf>
    <xf numFmtId="0" fontId="3" fillId="10" borderId="43" xfId="0" applyFont="1" applyFill="1" applyBorder="1" applyAlignment="1" applyProtection="1">
      <alignment vertical="center" wrapText="1"/>
      <protection/>
    </xf>
    <xf numFmtId="0" fontId="3" fillId="10" borderId="64" xfId="0" applyFont="1" applyFill="1" applyBorder="1" applyAlignment="1" applyProtection="1">
      <alignment vertical="center" wrapText="1"/>
      <protection/>
    </xf>
    <xf numFmtId="0" fontId="82" fillId="0" borderId="19" xfId="0" applyFont="1" applyBorder="1" applyAlignment="1">
      <alignment wrapText="1"/>
    </xf>
    <xf numFmtId="0" fontId="82" fillId="0" borderId="0" xfId="0" applyFont="1" applyAlignment="1">
      <alignment wrapText="1"/>
    </xf>
    <xf numFmtId="3" fontId="2" fillId="33" borderId="14" xfId="0" applyNumberFormat="1" applyFont="1" applyFill="1" applyBorder="1" applyAlignment="1" applyProtection="1">
      <alignment vertical="top" wrapText="1"/>
      <protection/>
    </xf>
    <xf numFmtId="14" fontId="2" fillId="33" borderId="12" xfId="0" applyNumberFormat="1" applyFont="1" applyFill="1" applyBorder="1" applyAlignment="1" applyProtection="1">
      <alignment vertical="top" wrapText="1"/>
      <protection/>
    </xf>
    <xf numFmtId="3" fontId="73" fillId="0" borderId="0" xfId="0" applyNumberFormat="1" applyFont="1" applyAlignment="1">
      <alignment/>
    </xf>
    <xf numFmtId="0" fontId="73" fillId="0" borderId="0" xfId="0" applyFont="1" applyAlignment="1">
      <alignment vertical="top" wrapText="1"/>
    </xf>
    <xf numFmtId="0" fontId="73" fillId="0" borderId="0" xfId="0" applyFont="1" applyAlignment="1">
      <alignment vertical="top"/>
    </xf>
    <xf numFmtId="0" fontId="82" fillId="0" borderId="0" xfId="0" applyFont="1" applyAlignment="1">
      <alignment vertical="top" wrapText="1"/>
    </xf>
    <xf numFmtId="0" fontId="82" fillId="0" borderId="19" xfId="0" applyFont="1" applyBorder="1" applyAlignment="1">
      <alignment vertical="top" wrapText="1"/>
    </xf>
    <xf numFmtId="0" fontId="2" fillId="33" borderId="0" xfId="0" applyFont="1" applyFill="1" applyBorder="1" applyAlignment="1" applyProtection="1">
      <alignment vertical="top" wrapText="1"/>
      <protection/>
    </xf>
    <xf numFmtId="0" fontId="3" fillId="0" borderId="0" xfId="0" applyFont="1" applyAlignment="1">
      <alignment/>
    </xf>
    <xf numFmtId="0" fontId="82" fillId="0" borderId="66" xfId="0" applyFont="1" applyBorder="1" applyAlignment="1">
      <alignment/>
    </xf>
    <xf numFmtId="0" fontId="3" fillId="33" borderId="36" xfId="0" applyFont="1" applyFill="1" applyBorder="1" applyAlignment="1" applyProtection="1">
      <alignment vertical="top" wrapText="1"/>
      <protection/>
    </xf>
    <xf numFmtId="0" fontId="88" fillId="0" borderId="0" xfId="0" applyFont="1" applyAlignment="1">
      <alignment horizontal="justify"/>
    </xf>
    <xf numFmtId="0" fontId="61" fillId="33" borderId="12" xfId="45" applyFill="1" applyBorder="1" applyAlignment="1" applyProtection="1">
      <alignment/>
      <protection locked="0"/>
    </xf>
    <xf numFmtId="0" fontId="0" fillId="33" borderId="10" xfId="0" applyFill="1" applyBorder="1" applyAlignment="1">
      <alignment vertical="top" wrapText="1"/>
    </xf>
    <xf numFmtId="14" fontId="2" fillId="33" borderId="10" xfId="0" applyNumberFormat="1" applyFont="1" applyFill="1" applyBorder="1" applyAlignment="1" applyProtection="1">
      <alignment vertical="top" wrapText="1"/>
      <protection/>
    </xf>
    <xf numFmtId="0" fontId="0" fillId="33" borderId="10" xfId="0" applyFill="1" applyBorder="1" applyAlignment="1">
      <alignment vertical="center" wrapText="1"/>
    </xf>
    <xf numFmtId="0" fontId="2" fillId="33" borderId="22"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67"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9" fontId="2" fillId="33" borderId="12" xfId="0" applyNumberFormat="1" applyFont="1" applyFill="1" applyBorder="1" applyAlignment="1" applyProtection="1">
      <alignment horizontal="center" vertical="center" wrapText="1"/>
      <protection/>
    </xf>
    <xf numFmtId="0" fontId="73" fillId="0" borderId="0" xfId="0" applyFont="1" applyAlignment="1">
      <alignment vertical="center" wrapText="1"/>
    </xf>
    <xf numFmtId="0" fontId="2" fillId="33" borderId="12" xfId="0" applyFont="1" applyFill="1" applyBorder="1" applyAlignment="1" applyProtection="1">
      <alignment horizontal="center" vertical="top" wrapText="1"/>
      <protection/>
    </xf>
    <xf numFmtId="17" fontId="2" fillId="33" borderId="12" xfId="0" applyNumberFormat="1" applyFont="1" applyFill="1" applyBorder="1" applyAlignment="1" applyProtection="1">
      <alignment horizontal="center"/>
      <protection/>
    </xf>
    <xf numFmtId="17" fontId="2" fillId="33" borderId="13" xfId="0" applyNumberFormat="1" applyFont="1" applyFill="1" applyBorder="1" applyAlignment="1" applyProtection="1">
      <alignment horizontal="center"/>
      <protection/>
    </xf>
    <xf numFmtId="0" fontId="15" fillId="36" borderId="22" xfId="0" applyFont="1" applyFill="1" applyBorder="1" applyAlignment="1" applyProtection="1">
      <alignment vertical="top" wrapText="1"/>
      <protection/>
    </xf>
    <xf numFmtId="0" fontId="15" fillId="36" borderId="12" xfId="0" applyFont="1" applyFill="1" applyBorder="1" applyAlignment="1" applyProtection="1">
      <alignment vertical="top" wrapText="1"/>
      <protection/>
    </xf>
    <xf numFmtId="0" fontId="15" fillId="36" borderId="13" xfId="0" applyFont="1" applyFill="1" applyBorder="1" applyAlignment="1" applyProtection="1">
      <alignment vertical="top" wrapText="1"/>
      <protection/>
    </xf>
    <xf numFmtId="0" fontId="2" fillId="36" borderId="56" xfId="0" applyFont="1" applyFill="1" applyBorder="1" applyAlignment="1" applyProtection="1">
      <alignment vertical="top" wrapText="1"/>
      <protection/>
    </xf>
    <xf numFmtId="3" fontId="2" fillId="36" borderId="46" xfId="0" applyNumberFormat="1" applyFont="1" applyFill="1" applyBorder="1" applyAlignment="1" applyProtection="1">
      <alignment vertical="top" wrapText="1"/>
      <protection/>
    </xf>
    <xf numFmtId="0" fontId="2" fillId="36" borderId="46" xfId="0" applyFont="1" applyFill="1" applyBorder="1" applyAlignment="1" applyProtection="1">
      <alignment vertical="top" wrapText="1"/>
      <protection/>
    </xf>
    <xf numFmtId="0" fontId="2" fillId="36" borderId="49" xfId="0" applyFont="1" applyFill="1" applyBorder="1" applyAlignment="1" applyProtection="1">
      <alignment vertical="top" wrapText="1"/>
      <protection/>
    </xf>
    <xf numFmtId="0" fontId="2" fillId="36" borderId="68" xfId="0" applyFont="1" applyFill="1" applyBorder="1" applyAlignment="1" applyProtection="1">
      <alignment vertical="top" wrapText="1"/>
      <protection/>
    </xf>
    <xf numFmtId="0" fontId="2" fillId="36" borderId="0" xfId="0" applyFont="1" applyFill="1" applyBorder="1" applyAlignment="1" applyProtection="1">
      <alignment vertical="top" wrapText="1"/>
      <protection/>
    </xf>
    <xf numFmtId="0" fontId="3" fillId="36" borderId="24" xfId="0" applyFont="1" applyFill="1" applyBorder="1" applyAlignment="1" applyProtection="1">
      <alignment vertical="top" wrapText="1"/>
      <protection/>
    </xf>
    <xf numFmtId="0" fontId="2" fillId="33" borderId="23" xfId="0" applyFont="1" applyFill="1" applyBorder="1" applyAlignment="1" applyProtection="1">
      <alignment horizontal="center"/>
      <protection/>
    </xf>
    <xf numFmtId="0" fontId="2" fillId="33" borderId="22" xfId="0" applyFont="1" applyFill="1" applyBorder="1" applyAlignment="1" applyProtection="1">
      <alignment horizontal="center"/>
      <protection/>
    </xf>
    <xf numFmtId="0" fontId="3" fillId="10" borderId="29" xfId="0" applyFont="1" applyFill="1" applyBorder="1" applyAlignment="1" applyProtection="1">
      <alignment horizontal="right" wrapText="1"/>
      <protection/>
    </xf>
    <xf numFmtId="0" fontId="3" fillId="10" borderId="30"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9" xfId="0" applyFont="1" applyFill="1" applyBorder="1" applyAlignment="1" applyProtection="1">
      <alignment horizontal="right" vertical="top" wrapText="1"/>
      <protection/>
    </xf>
    <xf numFmtId="0" fontId="3" fillId="10" borderId="30" xfId="0" applyFont="1" applyFill="1" applyBorder="1" applyAlignment="1" applyProtection="1">
      <alignment horizontal="right" vertical="top"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3" fillId="10" borderId="0" xfId="0" applyFont="1" applyFill="1" applyBorder="1" applyAlignment="1" applyProtection="1">
      <alignment horizontal="left" vertical="center" wrapText="1"/>
      <protection/>
    </xf>
    <xf numFmtId="0" fontId="3" fillId="33" borderId="66" xfId="0" applyFont="1" applyFill="1" applyBorder="1" applyAlignment="1" applyProtection="1">
      <alignment horizontal="center" vertical="top" wrapText="1"/>
      <protection/>
    </xf>
    <xf numFmtId="0" fontId="3" fillId="33" borderId="36"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0" fontId="2" fillId="33" borderId="66" xfId="0" applyFont="1" applyFill="1" applyBorder="1" applyAlignment="1" applyProtection="1">
      <alignment vertical="top" wrapText="1"/>
      <protection locked="0"/>
    </xf>
    <xf numFmtId="0" fontId="2" fillId="33" borderId="36" xfId="0" applyFont="1" applyFill="1" applyBorder="1" applyAlignment="1" applyProtection="1">
      <alignment vertical="top" wrapText="1"/>
      <protection locked="0"/>
    </xf>
    <xf numFmtId="0" fontId="14" fillId="33" borderId="66" xfId="0" applyFont="1" applyFill="1" applyBorder="1" applyAlignment="1" applyProtection="1">
      <alignment horizontal="center"/>
      <protection/>
    </xf>
    <xf numFmtId="0" fontId="14" fillId="33" borderId="24" xfId="0" applyFont="1" applyFill="1" applyBorder="1" applyAlignment="1" applyProtection="1">
      <alignment horizontal="center"/>
      <protection/>
    </xf>
    <xf numFmtId="0" fontId="14" fillId="33" borderId="36" xfId="0" applyFont="1" applyFill="1" applyBorder="1" applyAlignment="1" applyProtection="1">
      <alignment horizontal="center"/>
      <protection/>
    </xf>
    <xf numFmtId="0" fontId="10" fillId="10" borderId="0" xfId="0" applyFont="1" applyFill="1" applyBorder="1" applyAlignment="1" applyProtection="1">
      <alignment horizontal="center"/>
      <protection/>
    </xf>
    <xf numFmtId="0" fontId="10" fillId="10" borderId="29"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3" fontId="2" fillId="33" borderId="66" xfId="0" applyNumberFormat="1" applyFont="1" applyFill="1" applyBorder="1" applyAlignment="1" applyProtection="1">
      <alignment horizontal="center" vertical="top" wrapText="1"/>
      <protection locked="0"/>
    </xf>
    <xf numFmtId="3" fontId="2" fillId="33" borderId="36" xfId="0" applyNumberFormat="1" applyFont="1" applyFill="1" applyBorder="1" applyAlignment="1" applyProtection="1">
      <alignment horizontal="center" vertical="top" wrapText="1"/>
      <protection locked="0"/>
    </xf>
    <xf numFmtId="0" fontId="2" fillId="33" borderId="66" xfId="0" applyFont="1" applyFill="1" applyBorder="1" applyAlignment="1" applyProtection="1">
      <alignment horizontal="center" vertical="top" wrapText="1"/>
      <protection locked="0"/>
    </xf>
    <xf numFmtId="0" fontId="2" fillId="33" borderId="36"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3" fontId="2" fillId="0" borderId="0" xfId="0" applyNumberFormat="1" applyFont="1" applyFill="1" applyBorder="1" applyAlignment="1" applyProtection="1">
      <alignment vertical="top" wrapText="1"/>
      <protection locked="0"/>
    </xf>
    <xf numFmtId="0" fontId="3" fillId="10" borderId="32" xfId="0" applyFont="1" applyFill="1" applyBorder="1" applyAlignment="1" applyProtection="1">
      <alignment horizontal="left" vertical="center" wrapText="1"/>
      <protection/>
    </xf>
    <xf numFmtId="3" fontId="2" fillId="33" borderId="66" xfId="0" applyNumberFormat="1" applyFont="1" applyFill="1" applyBorder="1" applyAlignment="1" applyProtection="1">
      <alignment vertical="top" wrapText="1"/>
      <protection locked="0"/>
    </xf>
    <xf numFmtId="3" fontId="2" fillId="33" borderId="36" xfId="0" applyNumberFormat="1" applyFont="1" applyFill="1" applyBorder="1" applyAlignment="1" applyProtection="1">
      <alignment vertical="top" wrapText="1"/>
      <protection locked="0"/>
    </xf>
    <xf numFmtId="0" fontId="15" fillId="33" borderId="23" xfId="0" applyFont="1" applyFill="1" applyBorder="1" applyAlignment="1" applyProtection="1">
      <alignment horizontal="center" vertical="top" wrapText="1"/>
      <protection/>
    </xf>
    <xf numFmtId="0" fontId="15" fillId="33" borderId="34" xfId="0" applyFont="1" applyFill="1" applyBorder="1" applyAlignment="1" applyProtection="1">
      <alignment horizontal="center" vertical="top" wrapText="1"/>
      <protection/>
    </xf>
    <xf numFmtId="0" fontId="15" fillId="33" borderId="35" xfId="0" applyFont="1" applyFill="1" applyBorder="1" applyAlignment="1" applyProtection="1">
      <alignment horizontal="center" vertical="top" wrapText="1"/>
      <protection/>
    </xf>
    <xf numFmtId="0" fontId="74" fillId="0" borderId="42" xfId="0" applyFont="1" applyBorder="1" applyAlignment="1">
      <alignment/>
    </xf>
    <xf numFmtId="0" fontId="74" fillId="0" borderId="51" xfId="0" applyFont="1" applyBorder="1" applyAlignment="1">
      <alignment/>
    </xf>
    <xf numFmtId="0" fontId="74" fillId="0" borderId="65" xfId="0" applyFont="1" applyBorder="1" applyAlignment="1">
      <alignment/>
    </xf>
    <xf numFmtId="0" fontId="15" fillId="33" borderId="29" xfId="0" applyFont="1" applyFill="1" applyBorder="1" applyAlignment="1" applyProtection="1">
      <alignment horizontal="center" vertical="top" wrapText="1"/>
      <protection/>
    </xf>
    <xf numFmtId="0" fontId="15" fillId="33" borderId="31" xfId="0" applyFont="1" applyFill="1" applyBorder="1" applyAlignment="1" applyProtection="1">
      <alignment horizontal="center" vertical="top" wrapText="1"/>
      <protection/>
    </xf>
    <xf numFmtId="0" fontId="74" fillId="0" borderId="23" xfId="0" applyFont="1" applyBorder="1" applyAlignment="1">
      <alignment/>
    </xf>
    <xf numFmtId="0" fontId="74" fillId="0" borderId="34" xfId="0" applyFont="1" applyBorder="1" applyAlignment="1">
      <alignment/>
    </xf>
    <xf numFmtId="0" fontId="74" fillId="0" borderId="30" xfId="0" applyFont="1" applyBorder="1" applyAlignment="1">
      <alignment/>
    </xf>
    <xf numFmtId="0" fontId="74" fillId="0" borderId="33" xfId="0" applyFont="1" applyBorder="1" applyAlignment="1">
      <alignment/>
    </xf>
    <xf numFmtId="0" fontId="15" fillId="33" borderId="26" xfId="0" applyFont="1" applyFill="1" applyBorder="1" applyAlignment="1" applyProtection="1">
      <alignment horizontal="center" vertical="top" wrapText="1"/>
      <protection/>
    </xf>
    <xf numFmtId="0" fontId="74" fillId="0" borderId="35" xfId="0" applyFont="1" applyBorder="1" applyAlignment="1">
      <alignment/>
    </xf>
    <xf numFmtId="0" fontId="74" fillId="0" borderId="69" xfId="0" applyFont="1" applyBorder="1" applyAlignment="1">
      <alignment/>
    </xf>
    <xf numFmtId="0" fontId="74" fillId="0" borderId="55" xfId="0" applyFont="1" applyBorder="1" applyAlignment="1">
      <alignment/>
    </xf>
    <xf numFmtId="0" fontId="15" fillId="33" borderId="38" xfId="0" applyFont="1" applyFill="1" applyBorder="1" applyAlignment="1" applyProtection="1">
      <alignment horizontal="center" vertical="top" wrapText="1"/>
      <protection/>
    </xf>
    <xf numFmtId="0" fontId="15" fillId="33" borderId="70" xfId="0" applyFont="1" applyFill="1" applyBorder="1" applyAlignment="1" applyProtection="1">
      <alignment horizontal="center" vertical="top" wrapText="1"/>
      <protection/>
    </xf>
    <xf numFmtId="0" fontId="15" fillId="33" borderId="54" xfId="0" applyFont="1" applyFill="1" applyBorder="1" applyAlignment="1" applyProtection="1">
      <alignment horizontal="center" vertical="top" wrapText="1"/>
      <protection/>
    </xf>
    <xf numFmtId="0" fontId="74" fillId="0" borderId="53" xfId="0" applyFont="1" applyBorder="1" applyAlignment="1">
      <alignment/>
    </xf>
    <xf numFmtId="0" fontId="74" fillId="0" borderId="48" xfId="0" applyFont="1" applyBorder="1" applyAlignment="1">
      <alignment/>
    </xf>
    <xf numFmtId="0" fontId="74" fillId="0" borderId="62" xfId="0" applyFont="1" applyBorder="1" applyAlignment="1">
      <alignment/>
    </xf>
    <xf numFmtId="0" fontId="74" fillId="0" borderId="71" xfId="0" applyFont="1" applyBorder="1" applyAlignment="1">
      <alignment/>
    </xf>
    <xf numFmtId="0" fontId="74" fillId="0" borderId="72" xfId="0" applyFont="1" applyBorder="1" applyAlignment="1">
      <alignment/>
    </xf>
    <xf numFmtId="0" fontId="15" fillId="33" borderId="41" xfId="0" applyFont="1" applyFill="1" applyBorder="1" applyAlignment="1" applyProtection="1">
      <alignment horizontal="center" vertical="top" wrapText="1"/>
      <protection/>
    </xf>
    <xf numFmtId="0" fontId="74" fillId="0" borderId="52" xfId="0" applyFont="1" applyBorder="1" applyAlignment="1">
      <alignment/>
    </xf>
    <xf numFmtId="0" fontId="74" fillId="0" borderId="73" xfId="0" applyFont="1" applyBorder="1" applyAlignment="1">
      <alignment/>
    </xf>
    <xf numFmtId="0" fontId="74" fillId="0" borderId="50" xfId="0" applyFont="1" applyBorder="1" applyAlignment="1">
      <alignment/>
    </xf>
    <xf numFmtId="3" fontId="74" fillId="0" borderId="52" xfId="0" applyNumberFormat="1" applyFont="1" applyBorder="1" applyAlignment="1">
      <alignment/>
    </xf>
    <xf numFmtId="0" fontId="74" fillId="0" borderId="28" xfId="0" applyFont="1" applyBorder="1" applyAlignment="1">
      <alignment/>
    </xf>
    <xf numFmtId="0" fontId="15" fillId="33" borderId="23" xfId="0" applyFont="1" applyFill="1" applyBorder="1" applyAlignment="1" applyProtection="1">
      <alignment vertical="top" wrapText="1"/>
      <protection/>
    </xf>
    <xf numFmtId="0" fontId="15" fillId="33" borderId="34" xfId="0" applyFont="1" applyFill="1" applyBorder="1" applyAlignment="1" applyProtection="1">
      <alignment vertical="top" wrapText="1"/>
      <protection/>
    </xf>
    <xf numFmtId="0" fontId="15" fillId="33" borderId="35" xfId="0" applyFont="1" applyFill="1" applyBorder="1" applyAlignment="1" applyProtection="1">
      <alignment vertical="top" wrapText="1"/>
      <protection/>
    </xf>
    <xf numFmtId="3" fontId="15" fillId="33" borderId="23" xfId="0" applyNumberFormat="1" applyFont="1" applyFill="1" applyBorder="1" applyAlignment="1" applyProtection="1">
      <alignment vertical="top" wrapText="1"/>
      <protection/>
    </xf>
    <xf numFmtId="3" fontId="15" fillId="33" borderId="34" xfId="0" applyNumberFormat="1" applyFont="1" applyFill="1" applyBorder="1" applyAlignment="1" applyProtection="1">
      <alignment vertical="top" wrapText="1"/>
      <protection/>
    </xf>
    <xf numFmtId="3" fontId="15" fillId="33" borderId="35" xfId="0" applyNumberFormat="1" applyFont="1" applyFill="1" applyBorder="1" applyAlignment="1" applyProtection="1">
      <alignment vertical="top" wrapText="1"/>
      <protection/>
    </xf>
    <xf numFmtId="0" fontId="15" fillId="33" borderId="28" xfId="0" applyFont="1" applyFill="1" applyBorder="1" applyAlignment="1" applyProtection="1">
      <alignment horizontal="center" vertical="top" wrapText="1"/>
      <protection/>
    </xf>
    <xf numFmtId="0" fontId="15" fillId="33" borderId="30" xfId="0" applyFont="1" applyFill="1" applyBorder="1" applyAlignment="1" applyProtection="1">
      <alignment horizontal="center" vertical="top" wrapText="1"/>
      <protection/>
    </xf>
    <xf numFmtId="0" fontId="15" fillId="33" borderId="33" xfId="0" applyFont="1" applyFill="1" applyBorder="1" applyAlignment="1" applyProtection="1">
      <alignment horizontal="center" vertical="top" wrapText="1"/>
      <protection/>
    </xf>
    <xf numFmtId="0" fontId="16"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5" fillId="33" borderId="42" xfId="0" applyFont="1" applyFill="1" applyBorder="1" applyAlignment="1" applyProtection="1">
      <alignment horizontal="center" vertical="center" wrapText="1"/>
      <protection/>
    </xf>
    <xf numFmtId="0" fontId="15" fillId="33" borderId="51" xfId="0" applyFont="1" applyFill="1" applyBorder="1" applyAlignment="1" applyProtection="1">
      <alignment horizontal="center" vertical="center" wrapText="1"/>
      <protection/>
    </xf>
    <xf numFmtId="0" fontId="15" fillId="33" borderId="65" xfId="0" applyFont="1" applyFill="1" applyBorder="1" applyAlignment="1" applyProtection="1">
      <alignment horizontal="center" vertical="center" wrapText="1"/>
      <protection/>
    </xf>
    <xf numFmtId="0" fontId="15" fillId="10" borderId="29"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24" fillId="10" borderId="0" xfId="0" applyFont="1" applyFill="1" applyBorder="1" applyAlignment="1" applyProtection="1">
      <alignment horizontal="left"/>
      <protection/>
    </xf>
    <xf numFmtId="0" fontId="16" fillId="10" borderId="0" xfId="0" applyFont="1" applyFill="1" applyBorder="1" applyAlignment="1" applyProtection="1">
      <alignment horizontal="left"/>
      <protection/>
    </xf>
    <xf numFmtId="0" fontId="16" fillId="10" borderId="30" xfId="0" applyFont="1" applyFill="1" applyBorder="1" applyAlignment="1" applyProtection="1">
      <alignment horizontal="left"/>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5" fillId="33" borderId="66" xfId="0" applyFont="1" applyFill="1" applyBorder="1" applyAlignment="1" applyProtection="1">
      <alignment horizontal="center" vertical="top" wrapText="1"/>
      <protection/>
    </xf>
    <xf numFmtId="0" fontId="15" fillId="33" borderId="24" xfId="0" applyFont="1" applyFill="1" applyBorder="1" applyAlignment="1" applyProtection="1">
      <alignment horizontal="center" vertical="top" wrapText="1"/>
      <protection/>
    </xf>
    <xf numFmtId="0" fontId="15" fillId="33" borderId="36" xfId="0" applyFont="1" applyFill="1" applyBorder="1" applyAlignment="1" applyProtection="1">
      <alignment horizontal="center" vertical="top" wrapText="1"/>
      <protection/>
    </xf>
    <xf numFmtId="0" fontId="11" fillId="10" borderId="0" xfId="0" applyFont="1" applyFill="1" applyBorder="1" applyAlignment="1" applyProtection="1">
      <alignment horizontal="left" vertical="top" wrapText="1"/>
      <protection/>
    </xf>
    <xf numFmtId="0" fontId="15" fillId="33" borderId="18" xfId="0" applyFont="1" applyFill="1" applyBorder="1" applyAlignment="1" applyProtection="1">
      <alignment horizontal="center" vertical="top" wrapText="1"/>
      <protection/>
    </xf>
    <xf numFmtId="0" fontId="15" fillId="33" borderId="14" xfId="0" applyFont="1" applyFill="1" applyBorder="1" applyAlignment="1" applyProtection="1">
      <alignment horizontal="center" vertical="top" wrapText="1"/>
      <protection/>
    </xf>
    <xf numFmtId="0" fontId="15" fillId="33" borderId="44" xfId="0" applyFont="1" applyFill="1" applyBorder="1" applyAlignment="1" applyProtection="1">
      <alignment horizontal="center" vertical="top" wrapText="1"/>
      <protection/>
    </xf>
    <xf numFmtId="0" fontId="15" fillId="33" borderId="21"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16" fillId="33" borderId="40" xfId="0" applyFont="1" applyFill="1" applyBorder="1" applyAlignment="1" applyProtection="1">
      <alignment horizontal="center" vertical="top" wrapText="1"/>
      <protection/>
    </xf>
    <xf numFmtId="0" fontId="16" fillId="33" borderId="25" xfId="0" applyFont="1" applyFill="1" applyBorder="1" applyAlignment="1" applyProtection="1">
      <alignment horizontal="center" vertical="top" wrapText="1"/>
      <protection/>
    </xf>
    <xf numFmtId="0" fontId="15" fillId="36" borderId="74" xfId="0" applyFont="1" applyFill="1" applyBorder="1" applyAlignment="1" applyProtection="1">
      <alignment horizontal="center" vertical="top" wrapText="1"/>
      <protection/>
    </xf>
    <xf numFmtId="0" fontId="15" fillId="36" borderId="75" xfId="0" applyFont="1" applyFill="1" applyBorder="1" applyAlignment="1" applyProtection="1">
      <alignment horizontal="center" vertical="top" wrapText="1"/>
      <protection/>
    </xf>
    <xf numFmtId="0" fontId="15" fillId="36" borderId="76" xfId="0" applyFont="1" applyFill="1" applyBorder="1" applyAlignment="1" applyProtection="1">
      <alignment horizontal="center" vertical="top" wrapText="1"/>
      <protection/>
    </xf>
    <xf numFmtId="0" fontId="15" fillId="36" borderId="67" xfId="0" applyFont="1" applyFill="1" applyBorder="1" applyAlignment="1" applyProtection="1">
      <alignment horizontal="center" vertical="top" wrapText="1"/>
      <protection/>
    </xf>
    <xf numFmtId="0" fontId="15" fillId="10" borderId="0" xfId="0" applyFont="1" applyFill="1" applyBorder="1" applyAlignment="1" applyProtection="1">
      <alignment horizontal="center"/>
      <protection/>
    </xf>
    <xf numFmtId="0" fontId="15" fillId="33" borderId="74" xfId="0" applyFont="1" applyFill="1" applyBorder="1" applyAlignment="1" applyProtection="1">
      <alignment horizontal="left" vertical="top" wrapText="1"/>
      <protection/>
    </xf>
    <xf numFmtId="0" fontId="15" fillId="33" borderId="75" xfId="0" applyFont="1" applyFill="1" applyBorder="1" applyAlignment="1" applyProtection="1">
      <alignment horizontal="left" vertical="top" wrapText="1"/>
      <protection/>
    </xf>
    <xf numFmtId="0" fontId="15" fillId="33" borderId="76" xfId="0" applyFont="1" applyFill="1" applyBorder="1" applyAlignment="1" applyProtection="1">
      <alignment horizontal="left" vertical="top" wrapText="1"/>
      <protection/>
    </xf>
    <xf numFmtId="0" fontId="15" fillId="33" borderId="67" xfId="0" applyFont="1" applyFill="1" applyBorder="1" applyAlignment="1" applyProtection="1">
      <alignment horizontal="left" vertical="top" wrapText="1"/>
      <protection/>
    </xf>
    <xf numFmtId="0" fontId="82" fillId="10" borderId="0" xfId="0" applyFont="1" applyFill="1" applyAlignment="1">
      <alignment horizontal="left" wrapText="1"/>
    </xf>
    <xf numFmtId="0" fontId="82" fillId="10" borderId="0" xfId="0" applyFont="1" applyFill="1" applyAlignment="1">
      <alignment horizontal="left"/>
    </xf>
    <xf numFmtId="0" fontId="89" fillId="10" borderId="0" xfId="0" applyFont="1" applyFill="1" applyAlignment="1">
      <alignment horizontal="left"/>
    </xf>
    <xf numFmtId="0" fontId="15" fillId="36" borderId="77" xfId="0" applyFont="1" applyFill="1" applyBorder="1" applyAlignment="1" applyProtection="1">
      <alignment horizontal="center" vertical="top" wrapText="1"/>
      <protection/>
    </xf>
    <xf numFmtId="0" fontId="15" fillId="36" borderId="78" xfId="0" applyFont="1" applyFill="1" applyBorder="1" applyAlignment="1" applyProtection="1">
      <alignment horizontal="center" vertical="top" wrapText="1"/>
      <protection/>
    </xf>
    <xf numFmtId="0" fontId="22" fillId="10" borderId="0" xfId="0" applyFont="1" applyFill="1" applyBorder="1" applyAlignment="1" applyProtection="1">
      <alignment horizontal="left" vertical="center" wrapText="1"/>
      <protection/>
    </xf>
    <xf numFmtId="0" fontId="11" fillId="0" borderId="66"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36" xfId="0" applyFont="1" applyFill="1" applyBorder="1" applyAlignment="1" applyProtection="1">
      <alignment horizontal="center" vertical="center" wrapText="1"/>
      <protection/>
    </xf>
    <xf numFmtId="0" fontId="3" fillId="10" borderId="32" xfId="0" applyFont="1" applyFill="1" applyBorder="1" applyAlignment="1" applyProtection="1">
      <alignment horizontal="center" vertical="center" wrapText="1"/>
      <protection/>
    </xf>
    <xf numFmtId="0" fontId="2" fillId="33" borderId="66" xfId="0" applyFont="1" applyFill="1" applyBorder="1" applyAlignment="1" applyProtection="1">
      <alignment horizontal="center"/>
      <protection locked="0"/>
    </xf>
    <xf numFmtId="0" fontId="2" fillId="33" borderId="24" xfId="0" applyFont="1" applyFill="1" applyBorder="1" applyAlignment="1" applyProtection="1">
      <alignment horizontal="center"/>
      <protection locked="0"/>
    </xf>
    <xf numFmtId="0" fontId="2" fillId="33" borderId="36" xfId="0" applyFont="1" applyFill="1" applyBorder="1" applyAlignment="1" applyProtection="1">
      <alignment horizontal="center"/>
      <protection locked="0"/>
    </xf>
    <xf numFmtId="0" fontId="2" fillId="33" borderId="66"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top" wrapText="1"/>
      <protection/>
    </xf>
    <xf numFmtId="0" fontId="11" fillId="0" borderId="27" xfId="0" applyFont="1" applyFill="1" applyBorder="1" applyAlignment="1" applyProtection="1">
      <alignment horizontal="center" vertical="top" wrapText="1"/>
      <protection/>
    </xf>
    <xf numFmtId="0" fontId="11" fillId="0" borderId="28" xfId="0" applyFont="1" applyFill="1" applyBorder="1" applyAlignment="1" applyProtection="1">
      <alignment horizontal="center" vertical="top" wrapText="1"/>
      <protection/>
    </xf>
    <xf numFmtId="0" fontId="11" fillId="0" borderId="29" xfId="0" applyFont="1" applyFill="1" applyBorder="1" applyAlignment="1" applyProtection="1">
      <alignment horizontal="center" vertical="top" wrapText="1"/>
      <protection/>
    </xf>
    <xf numFmtId="0" fontId="11" fillId="0" borderId="0" xfId="0" applyFont="1" applyFill="1" applyBorder="1" applyAlignment="1" applyProtection="1">
      <alignment horizontal="center" vertical="top" wrapText="1"/>
      <protection/>
    </xf>
    <xf numFmtId="0" fontId="11" fillId="0" borderId="30" xfId="0" applyFont="1" applyFill="1" applyBorder="1" applyAlignment="1" applyProtection="1">
      <alignment horizontal="center" vertical="top" wrapText="1"/>
      <protection/>
    </xf>
    <xf numFmtId="0" fontId="11" fillId="0" borderId="31" xfId="0" applyFont="1" applyFill="1" applyBorder="1" applyAlignment="1" applyProtection="1">
      <alignment horizontal="center" vertical="top" wrapText="1"/>
      <protection/>
    </xf>
    <xf numFmtId="0" fontId="11" fillId="0" borderId="32" xfId="0" applyFont="1" applyFill="1" applyBorder="1" applyAlignment="1" applyProtection="1">
      <alignment horizontal="center" vertical="top" wrapText="1"/>
      <protection/>
    </xf>
    <xf numFmtId="0" fontId="11" fillId="0" borderId="33" xfId="0" applyFont="1" applyFill="1" applyBorder="1" applyAlignment="1" applyProtection="1">
      <alignment horizontal="center" vertical="top" wrapText="1"/>
      <protection/>
    </xf>
    <xf numFmtId="0" fontId="15" fillId="33" borderId="77" xfId="0" applyFont="1" applyFill="1" applyBorder="1" applyAlignment="1" applyProtection="1">
      <alignment horizontal="left" vertical="center" wrapText="1"/>
      <protection/>
    </xf>
    <xf numFmtId="0" fontId="15" fillId="33" borderId="79" xfId="0" applyFont="1" applyFill="1" applyBorder="1" applyAlignment="1" applyProtection="1">
      <alignment horizontal="left" vertical="center" wrapText="1"/>
      <protection/>
    </xf>
    <xf numFmtId="0" fontId="15" fillId="33" borderId="78" xfId="0" applyFont="1" applyFill="1" applyBorder="1" applyAlignment="1" applyProtection="1">
      <alignment horizontal="left" vertical="center" wrapText="1"/>
      <protection/>
    </xf>
    <xf numFmtId="0" fontId="15" fillId="33" borderId="74" xfId="0" applyFont="1" applyFill="1" applyBorder="1" applyAlignment="1" applyProtection="1">
      <alignment horizontal="left" vertical="center" wrapText="1"/>
      <protection/>
    </xf>
    <xf numFmtId="0" fontId="15" fillId="33" borderId="80" xfId="0" applyFont="1" applyFill="1" applyBorder="1" applyAlignment="1" applyProtection="1">
      <alignment horizontal="left" vertical="center" wrapText="1"/>
      <protection/>
    </xf>
    <xf numFmtId="0" fontId="15" fillId="33" borderId="75" xfId="0" applyFont="1" applyFill="1" applyBorder="1" applyAlignment="1" applyProtection="1">
      <alignment horizontal="left" vertical="center" wrapText="1"/>
      <protection/>
    </xf>
    <xf numFmtId="0" fontId="15" fillId="33" borderId="76" xfId="0" applyFont="1" applyFill="1" applyBorder="1" applyAlignment="1" applyProtection="1">
      <alignment horizontal="left" vertical="center" wrapText="1"/>
      <protection/>
    </xf>
    <xf numFmtId="0" fontId="15" fillId="33" borderId="81" xfId="0" applyFont="1" applyFill="1" applyBorder="1" applyAlignment="1" applyProtection="1">
      <alignment horizontal="left" vertical="center" wrapText="1"/>
      <protection/>
    </xf>
    <xf numFmtId="0" fontId="15" fillId="33" borderId="67" xfId="0" applyFont="1" applyFill="1" applyBorder="1" applyAlignment="1" applyProtection="1">
      <alignment horizontal="left" vertical="center" wrapText="1"/>
      <protection/>
    </xf>
    <xf numFmtId="0" fontId="11" fillId="10" borderId="27" xfId="0" applyFont="1" applyFill="1" applyBorder="1" applyAlignment="1" applyProtection="1">
      <alignment horizontal="center" wrapText="1"/>
      <protection/>
    </xf>
    <xf numFmtId="0" fontId="2" fillId="33" borderId="26" xfId="0" applyFont="1" applyFill="1" applyBorder="1" applyAlignment="1" applyProtection="1">
      <alignment horizontal="center"/>
      <protection locked="0"/>
    </xf>
    <xf numFmtId="0" fontId="2" fillId="33" borderId="27"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61" fillId="33" borderId="66" xfId="45" applyFill="1" applyBorder="1" applyAlignment="1" applyProtection="1">
      <alignment horizontal="center"/>
      <protection locked="0"/>
    </xf>
    <xf numFmtId="0" fontId="5" fillId="10" borderId="0" xfId="0" applyFont="1" applyFill="1" applyBorder="1" applyAlignment="1" applyProtection="1">
      <alignment horizontal="left"/>
      <protection/>
    </xf>
    <xf numFmtId="0" fontId="3" fillId="10" borderId="43" xfId="0" applyFont="1" applyFill="1" applyBorder="1" applyAlignment="1" applyProtection="1">
      <alignment vertical="center" wrapText="1"/>
      <protection/>
    </xf>
    <xf numFmtId="0" fontId="3" fillId="10" borderId="64" xfId="0" applyFont="1" applyFill="1" applyBorder="1" applyAlignment="1" applyProtection="1">
      <alignment vertical="center" wrapText="1"/>
      <protection/>
    </xf>
    <xf numFmtId="0" fontId="82" fillId="0" borderId="43" xfId="0" applyFont="1" applyBorder="1" applyAlignment="1">
      <alignment horizontal="center"/>
    </xf>
    <xf numFmtId="0" fontId="82" fillId="0" borderId="64" xfId="0" applyFont="1" applyBorder="1" applyAlignment="1">
      <alignment horizontal="center"/>
    </xf>
    <xf numFmtId="0" fontId="3" fillId="10" borderId="73" xfId="0" applyFont="1" applyFill="1" applyBorder="1" applyAlignment="1" applyProtection="1">
      <alignment vertical="center" wrapText="1"/>
      <protection/>
    </xf>
    <xf numFmtId="0" fontId="0" fillId="0" borderId="24" xfId="0" applyBorder="1" applyAlignment="1">
      <alignment/>
    </xf>
    <xf numFmtId="0" fontId="0" fillId="0" borderId="36" xfId="0" applyBorder="1" applyAlignment="1">
      <alignment/>
    </xf>
    <xf numFmtId="0" fontId="89" fillId="10" borderId="27"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40" xfId="0" applyFont="1" applyFill="1" applyBorder="1" applyAlignment="1" applyProtection="1">
      <alignment horizontal="center" vertical="center" wrapText="1"/>
      <protection/>
    </xf>
    <xf numFmtId="0" fontId="3" fillId="33" borderId="68" xfId="0" applyFont="1" applyFill="1" applyBorder="1" applyAlignment="1" applyProtection="1">
      <alignment horizontal="center" vertical="center" wrapText="1"/>
      <protection/>
    </xf>
    <xf numFmtId="0" fontId="2" fillId="33" borderId="54" xfId="0" applyFont="1" applyFill="1" applyBorder="1" applyAlignment="1" applyProtection="1">
      <alignment horizontal="center" vertical="center" wrapText="1"/>
      <protection/>
    </xf>
    <xf numFmtId="0" fontId="2" fillId="33" borderId="56"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2" fillId="33" borderId="58" xfId="0" applyFont="1" applyFill="1" applyBorder="1" applyAlignment="1" applyProtection="1">
      <alignment horizontal="center" vertical="center" wrapText="1"/>
      <protection/>
    </xf>
    <xf numFmtId="0" fontId="73" fillId="0" borderId="81" xfId="0" applyFont="1" applyBorder="1" applyAlignment="1">
      <alignment wrapText="1"/>
    </xf>
    <xf numFmtId="0" fontId="73" fillId="0" borderId="67" xfId="0" applyFont="1" applyBorder="1" applyAlignment="1">
      <alignment wrapText="1"/>
    </xf>
    <xf numFmtId="0" fontId="2" fillId="33" borderId="81" xfId="0" applyFont="1" applyFill="1" applyBorder="1" applyAlignment="1" applyProtection="1">
      <alignment horizontal="center" vertical="center" wrapText="1"/>
      <protection/>
    </xf>
    <xf numFmtId="0" fontId="2" fillId="33" borderId="67" xfId="0" applyFont="1" applyFill="1" applyBorder="1" applyAlignment="1" applyProtection="1">
      <alignment horizontal="center" vertical="center" wrapText="1"/>
      <protection/>
    </xf>
    <xf numFmtId="0" fontId="2" fillId="33" borderId="81" xfId="0" applyFont="1" applyFill="1" applyBorder="1" applyAlignment="1" applyProtection="1">
      <alignment horizontal="left" vertical="center" wrapText="1"/>
      <protection/>
    </xf>
    <xf numFmtId="0" fontId="2" fillId="33" borderId="67" xfId="0" applyFont="1" applyFill="1" applyBorder="1" applyAlignment="1" applyProtection="1">
      <alignment horizontal="left" vertical="center" wrapText="1"/>
      <protection/>
    </xf>
    <xf numFmtId="0" fontId="2" fillId="0" borderId="81" xfId="0" applyFont="1" applyBorder="1" applyAlignment="1">
      <alignment wrapText="1"/>
    </xf>
    <xf numFmtId="0" fontId="2" fillId="33" borderId="60" xfId="0" applyFont="1" applyFill="1" applyBorder="1" applyAlignment="1" applyProtection="1">
      <alignment horizontal="center" vertical="center" wrapText="1"/>
      <protection/>
    </xf>
    <xf numFmtId="0" fontId="90" fillId="34" borderId="10" xfId="0" applyFont="1" applyFill="1" applyBorder="1" applyAlignment="1">
      <alignment horizontal="center"/>
    </xf>
    <xf numFmtId="0" fontId="77" fillId="0" borderId="66" xfId="0" applyFont="1" applyFill="1" applyBorder="1" applyAlignment="1">
      <alignment horizontal="center"/>
    </xf>
    <xf numFmtId="0" fontId="77" fillId="0" borderId="82" xfId="0" applyFont="1" applyFill="1" applyBorder="1" applyAlignment="1">
      <alignment horizontal="center"/>
    </xf>
    <xf numFmtId="0" fontId="80" fillId="10" borderId="32" xfId="0" applyFont="1" applyFill="1" applyBorder="1" applyAlignment="1">
      <alignment/>
    </xf>
    <xf numFmtId="0" fontId="74" fillId="33" borderId="26" xfId="0" applyFont="1" applyFill="1" applyBorder="1" applyAlignment="1">
      <alignment horizontal="center" vertical="top" wrapText="1"/>
    </xf>
    <xf numFmtId="0" fontId="74" fillId="33" borderId="27" xfId="0" applyFont="1" applyFill="1" applyBorder="1" applyAlignment="1">
      <alignment horizontal="center" vertical="top" wrapText="1"/>
    </xf>
    <xf numFmtId="0" fontId="74" fillId="33" borderId="28" xfId="0" applyFont="1" applyFill="1" applyBorder="1" applyAlignment="1">
      <alignment horizontal="center" vertical="top" wrapText="1"/>
    </xf>
    <xf numFmtId="0" fontId="84" fillId="34" borderId="66" xfId="0" applyFont="1" applyFill="1" applyBorder="1" applyAlignment="1">
      <alignment horizontal="center" vertical="center" wrapText="1"/>
    </xf>
    <xf numFmtId="0" fontId="84" fillId="34" borderId="36" xfId="0" applyFont="1" applyFill="1" applyBorder="1" applyAlignment="1">
      <alignment horizontal="center" vertical="center" wrapText="1"/>
    </xf>
    <xf numFmtId="0" fontId="91" fillId="34" borderId="66" xfId="0" applyFont="1" applyFill="1" applyBorder="1" applyAlignment="1">
      <alignment horizontal="center"/>
    </xf>
    <xf numFmtId="0" fontId="91" fillId="34" borderId="24" xfId="0" applyFont="1" applyFill="1" applyBorder="1" applyAlignment="1">
      <alignment horizontal="center"/>
    </xf>
    <xf numFmtId="0" fontId="91" fillId="34" borderId="36" xfId="0" applyFont="1" applyFill="1" applyBorder="1" applyAlignment="1">
      <alignment horizontal="center"/>
    </xf>
    <xf numFmtId="0" fontId="74" fillId="10" borderId="66" xfId="0" applyFont="1" applyFill="1" applyBorder="1" applyAlignment="1">
      <alignment horizontal="center" vertical="top" wrapText="1"/>
    </xf>
    <xf numFmtId="0" fontId="74" fillId="10" borderId="36" xfId="0" applyFont="1" applyFill="1" applyBorder="1" applyAlignment="1">
      <alignment horizontal="center" vertical="top" wrapText="1"/>
    </xf>
    <xf numFmtId="0" fontId="84" fillId="34" borderId="24" xfId="0" applyFont="1" applyFill="1" applyBorder="1" applyAlignment="1">
      <alignment horizontal="center" vertical="center" wrapText="1"/>
    </xf>
    <xf numFmtId="0" fontId="87" fillId="0" borderId="66" xfId="0" applyFont="1" applyBorder="1" applyAlignment="1">
      <alignment horizontal="left" vertical="center"/>
    </xf>
    <xf numFmtId="0" fontId="87" fillId="0" borderId="24" xfId="0" applyFont="1" applyBorder="1" applyAlignment="1">
      <alignment horizontal="left" vertical="center"/>
    </xf>
    <xf numFmtId="0" fontId="87" fillId="0" borderId="36" xfId="0" applyFont="1" applyBorder="1" applyAlignment="1">
      <alignment horizontal="left" vertical="center"/>
    </xf>
    <xf numFmtId="0" fontId="78" fillId="10" borderId="27" xfId="0" applyFont="1" applyFill="1" applyBorder="1" applyAlignment="1">
      <alignment horizontal="center" vertical="center"/>
    </xf>
    <xf numFmtId="0" fontId="74" fillId="10" borderId="26" xfId="0" applyFont="1" applyFill="1" applyBorder="1" applyAlignment="1">
      <alignment horizontal="center" vertical="top" wrapText="1"/>
    </xf>
    <xf numFmtId="0" fontId="74" fillId="10" borderId="27" xfId="0" applyFont="1" applyFill="1" applyBorder="1" applyAlignment="1">
      <alignment horizontal="center" vertical="top" wrapText="1"/>
    </xf>
    <xf numFmtId="0" fontId="74" fillId="10" borderId="28" xfId="0" applyFont="1" applyFill="1" applyBorder="1" applyAlignment="1">
      <alignment horizontal="center" vertical="top" wrapText="1"/>
    </xf>
    <xf numFmtId="0" fontId="74" fillId="10" borderId="31" xfId="0" applyFont="1" applyFill="1" applyBorder="1" applyAlignment="1">
      <alignment horizontal="center" vertical="top" wrapText="1"/>
    </xf>
    <xf numFmtId="0" fontId="74" fillId="10" borderId="32" xfId="0" applyFont="1" applyFill="1" applyBorder="1" applyAlignment="1">
      <alignment horizontal="center" vertical="top" wrapText="1"/>
    </xf>
    <xf numFmtId="0" fontId="74" fillId="10" borderId="33" xfId="0" applyFont="1" applyFill="1" applyBorder="1" applyAlignment="1">
      <alignment horizontal="center" vertical="top" wrapText="1"/>
    </xf>
    <xf numFmtId="0" fontId="61" fillId="10" borderId="31" xfId="45" applyFill="1" applyBorder="1" applyAlignment="1" applyProtection="1">
      <alignment horizontal="center" vertical="top" wrapText="1"/>
      <protection/>
    </xf>
    <xf numFmtId="0" fontId="61" fillId="10" borderId="32" xfId="45" applyFill="1" applyBorder="1" applyAlignment="1" applyProtection="1">
      <alignment horizontal="center" vertical="top" wrapText="1"/>
      <protection/>
    </xf>
    <xf numFmtId="0" fontId="61" fillId="10" borderId="33" xfId="45" applyFill="1" applyBorder="1" applyAlignment="1" applyProtection="1">
      <alignment horizontal="center" vertical="top" wrapText="1"/>
      <protection/>
    </xf>
    <xf numFmtId="0" fontId="92" fillId="33" borderId="66" xfId="0" applyFont="1" applyFill="1" applyBorder="1" applyAlignment="1">
      <alignment horizontal="center" vertical="center"/>
    </xf>
    <xf numFmtId="0" fontId="92" fillId="33" borderId="24" xfId="0" applyFont="1" applyFill="1" applyBorder="1" applyAlignment="1">
      <alignment horizontal="center" vertical="center"/>
    </xf>
    <xf numFmtId="0" fontId="92" fillId="33" borderId="36"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33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0</xdr:row>
      <xdr:rowOff>142875</xdr:rowOff>
    </xdr:from>
    <xdr:to>
      <xdr:col>1</xdr:col>
      <xdr:colOff>666750</xdr:colOff>
      <xdr:row>2</xdr:row>
      <xdr:rowOff>228600</xdr:rowOff>
    </xdr:to>
    <xdr:pic>
      <xdr:nvPicPr>
        <xdr:cNvPr id="2" name="Picture 6"/>
        <xdr:cNvPicPr preferRelativeResize="1">
          <a:picLocks noChangeAspect="1"/>
        </xdr:cNvPicPr>
      </xdr:nvPicPr>
      <xdr:blipFill>
        <a:blip r:embed="rId1"/>
        <a:srcRect t="13006" b="23802"/>
        <a:stretch>
          <a:fillRect/>
        </a:stretch>
      </xdr:blipFill>
      <xdr:spPr>
        <a:xfrm>
          <a:off x="209550" y="142875"/>
          <a:ext cx="628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9</xdr:col>
      <xdr:colOff>57150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391775" y="304800"/>
          <a:ext cx="15906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MS%204683%20PPR_Djibouti_AFprojec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3">
        <row r="25">
          <cell r="C25" t="str">
            <v>Unwelcome livestock (livestock from surrounding pastoralists) invading the agro-pastoral plots which can provoke disputes between the farmers and pastoralists</v>
          </cell>
          <cell r="E25" t="str">
            <v>Secure metal and stone fencing will be constructed around each agro-pastoral site to deter all unwelcome animals. This will prevent the risk of invading livestock and potential disputes between the pastoralists and agro pastoralists.</v>
          </cell>
        </row>
        <row r="26">
          <cell r="C26" t="str">
            <v>Pollution from petrol spills when trucks overturn on highways</v>
          </cell>
          <cell r="D26" t="str">
            <v>low</v>
          </cell>
          <cell r="E26" t="str">
            <v>This will be prevented by placing the pilot sites at least 100 meters from the roadside or the required distance identified by the Environmental Impact Assessment</v>
          </cell>
        </row>
        <row r="27">
          <cell r="C27" t="str">
            <v>Risk of people becoming dependent on food aid in the beginning years of the project before fruit and vegetables can be cultivated</v>
          </cell>
          <cell r="D27" t="str">
            <v>medium</v>
          </cell>
          <cell r="E27" t="str">
            <v>Early contact have been initiated with the local office of the World Food Program to see the possibility if WFP providing food aid in the beginning years of the project. Discussions are ongoing. It is well established that a productive 1 hectare or even q</v>
          </cell>
        </row>
        <row r="28">
          <cell r="C28" t="str">
            <v>Limited capacity of local populations to perform maintenance on boreholes and solar-powered well pumps</v>
          </cell>
          <cell r="D28" t="str">
            <v>medium</v>
          </cell>
          <cell r="E28" t="str">
            <v>Water management groups already exist in surrounding regions. It is typical practice in the hierarchy of the village to assign roles, such as to maintain the wells. This project includes activities to form and train the water management groups so that the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usseinrirach@yahoo.fr" TargetMode="External" /><Relationship Id="rId2" Type="http://schemas.openxmlformats.org/officeDocument/2006/relationships/hyperlink" Target="mailto:dini_omar@yahoo,fr" TargetMode="External" /><Relationship Id="rId3" Type="http://schemas.openxmlformats.org/officeDocument/2006/relationships/hyperlink" Target="mailto:dini_omar@yahoo.fr" TargetMode="External" /><Relationship Id="rId4" Type="http://schemas.openxmlformats.org/officeDocument/2006/relationships/hyperlink" Target="mailto:idriss.hared@undp.org"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housseinrirach@yahoo.fr" TargetMode="External" /><Relationship Id="rId2" Type="http://schemas.openxmlformats.org/officeDocument/2006/relationships/hyperlink" Target="mailto:idriss.hared@undp.or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77"/>
  <sheetViews>
    <sheetView zoomScale="82" zoomScaleNormal="82" zoomScalePageLayoutView="0" workbookViewId="0" topLeftCell="A32">
      <selection activeCell="R52" sqref="R52"/>
    </sheetView>
  </sheetViews>
  <sheetFormatPr defaultColWidth="102.28125" defaultRowHeight="15"/>
  <cols>
    <col min="1" max="1" width="2.57421875" style="1" customWidth="1"/>
    <col min="2" max="2" width="10.8515625" style="175" customWidth="1"/>
    <col min="3" max="3" width="14.8515625" style="175"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76"/>
      <c r="C2" s="177"/>
      <c r="D2" s="105"/>
      <c r="E2" s="106"/>
    </row>
    <row r="3" spans="2:5" ht="19.5" thickBot="1">
      <c r="B3" s="178"/>
      <c r="C3" s="179"/>
      <c r="D3" s="117" t="s">
        <v>265</v>
      </c>
      <c r="E3" s="108"/>
    </row>
    <row r="4" spans="2:5" ht="15.75" thickBot="1">
      <c r="B4" s="178"/>
      <c r="C4" s="179"/>
      <c r="D4" s="107"/>
      <c r="E4" s="108"/>
    </row>
    <row r="5" spans="2:5" ht="15.75" thickBot="1">
      <c r="B5" s="178"/>
      <c r="C5" s="182" t="s">
        <v>310</v>
      </c>
      <c r="D5" s="194" t="s">
        <v>569</v>
      </c>
      <c r="E5" s="108"/>
    </row>
    <row r="6" spans="2:16" s="3" customFormat="1" ht="15">
      <c r="B6" s="180"/>
      <c r="C6" s="115"/>
      <c r="D6" s="73"/>
      <c r="E6" s="71"/>
      <c r="G6" s="2"/>
      <c r="H6" s="2"/>
      <c r="I6" s="2"/>
      <c r="J6" s="2"/>
      <c r="K6" s="2"/>
      <c r="L6" s="2"/>
      <c r="M6" s="2"/>
      <c r="N6" s="2"/>
      <c r="O6" s="2"/>
      <c r="P6" s="2"/>
    </row>
    <row r="7" spans="2:16" s="3" customFormat="1" ht="30.75" customHeight="1">
      <c r="B7" s="180"/>
      <c r="C7" s="109" t="s">
        <v>214</v>
      </c>
      <c r="D7" s="356" t="s">
        <v>570</v>
      </c>
      <c r="E7" s="71"/>
      <c r="G7" s="2"/>
      <c r="H7" s="2"/>
      <c r="I7" s="2"/>
      <c r="J7" s="2"/>
      <c r="K7" s="2"/>
      <c r="L7" s="2"/>
      <c r="M7" s="2"/>
      <c r="N7" s="2"/>
      <c r="O7" s="2"/>
      <c r="P7" s="2"/>
    </row>
    <row r="8" spans="2:16" s="3" customFormat="1" ht="15" hidden="1">
      <c r="B8" s="178"/>
      <c r="C8" s="179"/>
      <c r="D8" s="107"/>
      <c r="E8" s="71"/>
      <c r="G8" s="2"/>
      <c r="H8" s="2"/>
      <c r="I8" s="2"/>
      <c r="J8" s="2"/>
      <c r="K8" s="2"/>
      <c r="L8" s="2"/>
      <c r="M8" s="2"/>
      <c r="N8" s="2"/>
      <c r="O8" s="2"/>
      <c r="P8" s="2"/>
    </row>
    <row r="9" spans="2:16" s="3" customFormat="1" ht="15" hidden="1">
      <c r="B9" s="178"/>
      <c r="C9" s="179"/>
      <c r="D9" s="107"/>
      <c r="E9" s="71"/>
      <c r="G9" s="2"/>
      <c r="H9" s="2"/>
      <c r="I9" s="2"/>
      <c r="J9" s="2"/>
      <c r="K9" s="2"/>
      <c r="L9" s="2"/>
      <c r="M9" s="2"/>
      <c r="N9" s="2"/>
      <c r="O9" s="2"/>
      <c r="P9" s="2"/>
    </row>
    <row r="10" spans="2:16" s="3" customFormat="1" ht="15" hidden="1">
      <c r="B10" s="178"/>
      <c r="C10" s="179"/>
      <c r="D10" s="107"/>
      <c r="E10" s="71"/>
      <c r="G10" s="2"/>
      <c r="H10" s="2"/>
      <c r="I10" s="2"/>
      <c r="J10" s="2"/>
      <c r="K10" s="2"/>
      <c r="L10" s="2"/>
      <c r="M10" s="2"/>
      <c r="N10" s="2"/>
      <c r="O10" s="2"/>
      <c r="P10" s="2"/>
    </row>
    <row r="11" spans="2:16" s="3" customFormat="1" ht="15" hidden="1">
      <c r="B11" s="178"/>
      <c r="C11" s="179"/>
      <c r="D11" s="107"/>
      <c r="E11" s="71"/>
      <c r="G11" s="2"/>
      <c r="H11" s="2"/>
      <c r="I11" s="2"/>
      <c r="J11" s="2"/>
      <c r="K11" s="2"/>
      <c r="L11" s="2"/>
      <c r="M11" s="2"/>
      <c r="N11" s="2"/>
      <c r="O11" s="2"/>
      <c r="P11" s="2"/>
    </row>
    <row r="12" spans="2:16" s="3" customFormat="1" ht="15.75" thickBot="1">
      <c r="B12" s="180"/>
      <c r="C12" s="115"/>
      <c r="D12" s="73"/>
      <c r="E12" s="71"/>
      <c r="G12" s="2"/>
      <c r="H12" s="2"/>
      <c r="I12" s="2"/>
      <c r="J12" s="2"/>
      <c r="K12" s="2"/>
      <c r="L12" s="2"/>
      <c r="M12" s="2"/>
      <c r="N12" s="2"/>
      <c r="O12" s="2"/>
      <c r="P12" s="2"/>
    </row>
    <row r="13" spans="2:16" s="3" customFormat="1" ht="153" customHeight="1" thickBot="1">
      <c r="B13" s="180"/>
      <c r="C13" s="110" t="s">
        <v>0</v>
      </c>
      <c r="D13" s="16" t="s">
        <v>587</v>
      </c>
      <c r="E13" s="71"/>
      <c r="G13" s="2"/>
      <c r="H13" s="2"/>
      <c r="I13" s="2"/>
      <c r="J13" s="2"/>
      <c r="K13" s="2"/>
      <c r="L13" s="2"/>
      <c r="M13" s="2"/>
      <c r="N13" s="2"/>
      <c r="O13" s="2"/>
      <c r="P13" s="2"/>
    </row>
    <row r="14" spans="2:16" s="3" customFormat="1" ht="15.75" thickBot="1">
      <c r="B14" s="180"/>
      <c r="C14" s="115"/>
      <c r="D14" s="73"/>
      <c r="E14" s="71"/>
      <c r="G14" s="2"/>
      <c r="H14" s="2" t="s">
        <v>1</v>
      </c>
      <c r="I14" s="2" t="s">
        <v>2</v>
      </c>
      <c r="J14" s="2"/>
      <c r="K14" s="2" t="s">
        <v>3</v>
      </c>
      <c r="L14" s="2" t="s">
        <v>4</v>
      </c>
      <c r="M14" s="2" t="s">
        <v>5</v>
      </c>
      <c r="N14" s="2" t="s">
        <v>6</v>
      </c>
      <c r="O14" s="2" t="s">
        <v>7</v>
      </c>
      <c r="P14" s="2" t="s">
        <v>8</v>
      </c>
    </row>
    <row r="15" spans="2:16" s="3" customFormat="1" ht="15">
      <c r="B15" s="180"/>
      <c r="C15" s="111" t="s">
        <v>204</v>
      </c>
      <c r="D15" s="17">
        <v>4683</v>
      </c>
      <c r="E15" s="71"/>
      <c r="G15" s="2"/>
      <c r="H15" s="4" t="s">
        <v>9</v>
      </c>
      <c r="I15" s="2" t="s">
        <v>10</v>
      </c>
      <c r="J15" s="2" t="s">
        <v>11</v>
      </c>
      <c r="K15" s="2" t="s">
        <v>12</v>
      </c>
      <c r="L15" s="2">
        <v>1</v>
      </c>
      <c r="M15" s="2">
        <v>1</v>
      </c>
      <c r="N15" s="2" t="s">
        <v>13</v>
      </c>
      <c r="O15" s="2" t="s">
        <v>14</v>
      </c>
      <c r="P15" s="2" t="s">
        <v>15</v>
      </c>
    </row>
    <row r="16" spans="2:16" s="3" customFormat="1" ht="29.25" customHeight="1">
      <c r="B16" s="383" t="s">
        <v>297</v>
      </c>
      <c r="C16" s="384"/>
      <c r="D16" s="18" t="s">
        <v>571</v>
      </c>
      <c r="E16" s="71"/>
      <c r="G16" s="2"/>
      <c r="H16" s="4" t="s">
        <v>16</v>
      </c>
      <c r="I16" s="2" t="s">
        <v>17</v>
      </c>
      <c r="J16" s="2" t="s">
        <v>18</v>
      </c>
      <c r="K16" s="2" t="s">
        <v>19</v>
      </c>
      <c r="L16" s="2">
        <v>2</v>
      </c>
      <c r="M16" s="2">
        <v>2</v>
      </c>
      <c r="N16" s="2" t="s">
        <v>20</v>
      </c>
      <c r="O16" s="2" t="s">
        <v>21</v>
      </c>
      <c r="P16" s="2" t="s">
        <v>22</v>
      </c>
    </row>
    <row r="17" spans="2:16" s="3" customFormat="1" ht="15">
      <c r="B17" s="180"/>
      <c r="C17" s="111" t="s">
        <v>210</v>
      </c>
      <c r="D17" s="18" t="s">
        <v>572</v>
      </c>
      <c r="E17" s="71"/>
      <c r="G17" s="2"/>
      <c r="H17" s="4" t="s">
        <v>23</v>
      </c>
      <c r="I17" s="2" t="s">
        <v>24</v>
      </c>
      <c r="J17" s="2"/>
      <c r="K17" s="2" t="s">
        <v>25</v>
      </c>
      <c r="L17" s="2">
        <v>3</v>
      </c>
      <c r="M17" s="2">
        <v>3</v>
      </c>
      <c r="N17" s="2" t="s">
        <v>26</v>
      </c>
      <c r="O17" s="2" t="s">
        <v>27</v>
      </c>
      <c r="P17" s="2" t="s">
        <v>28</v>
      </c>
    </row>
    <row r="18" spans="2:16" s="3" customFormat="1" ht="15.75" thickBot="1">
      <c r="B18" s="181"/>
      <c r="C18" s="110" t="s">
        <v>205</v>
      </c>
      <c r="D18" s="172" t="s">
        <v>57</v>
      </c>
      <c r="E18" s="71"/>
      <c r="G18" s="2"/>
      <c r="H18" s="4" t="s">
        <v>29</v>
      </c>
      <c r="I18" s="2"/>
      <c r="J18" s="2"/>
      <c r="K18" s="2" t="s">
        <v>30</v>
      </c>
      <c r="L18" s="2">
        <v>5</v>
      </c>
      <c r="M18" s="2">
        <v>5</v>
      </c>
      <c r="N18" s="2" t="s">
        <v>31</v>
      </c>
      <c r="O18" s="2" t="s">
        <v>32</v>
      </c>
      <c r="P18" s="2" t="s">
        <v>33</v>
      </c>
    </row>
    <row r="19" spans="2:16" s="3" customFormat="1" ht="44.25" customHeight="1" thickBot="1">
      <c r="B19" s="386" t="s">
        <v>206</v>
      </c>
      <c r="C19" s="387"/>
      <c r="D19" s="173" t="s">
        <v>573</v>
      </c>
      <c r="E19" s="71"/>
      <c r="G19" s="2"/>
      <c r="H19" s="4" t="s">
        <v>34</v>
      </c>
      <c r="I19" s="2"/>
      <c r="J19" s="2"/>
      <c r="K19" s="2" t="s">
        <v>35</v>
      </c>
      <c r="L19" s="2"/>
      <c r="M19" s="2"/>
      <c r="N19" s="2"/>
      <c r="O19" s="2" t="s">
        <v>36</v>
      </c>
      <c r="P19" s="2" t="s">
        <v>37</v>
      </c>
    </row>
    <row r="20" spans="2:14" s="3" customFormat="1" ht="15">
      <c r="B20" s="180"/>
      <c r="C20" s="110"/>
      <c r="D20" s="73"/>
      <c r="E20" s="108"/>
      <c r="F20" s="4"/>
      <c r="G20" s="2"/>
      <c r="H20" s="2"/>
      <c r="J20" s="2"/>
      <c r="K20" s="2"/>
      <c r="L20" s="2"/>
      <c r="M20" s="2" t="s">
        <v>38</v>
      </c>
      <c r="N20" s="2" t="s">
        <v>39</v>
      </c>
    </row>
    <row r="21" spans="2:14" s="3" customFormat="1" ht="15">
      <c r="B21" s="180"/>
      <c r="C21" s="182" t="s">
        <v>209</v>
      </c>
      <c r="D21" s="73"/>
      <c r="E21" s="108"/>
      <c r="F21" s="4"/>
      <c r="G21" s="2"/>
      <c r="H21" s="2"/>
      <c r="J21" s="2"/>
      <c r="K21" s="2"/>
      <c r="L21" s="2"/>
      <c r="M21" s="2" t="s">
        <v>40</v>
      </c>
      <c r="N21" s="2" t="s">
        <v>41</v>
      </c>
    </row>
    <row r="22" spans="2:16" s="3" customFormat="1" ht="15.75" thickBot="1">
      <c r="B22" s="180"/>
      <c r="C22" s="183" t="s">
        <v>212</v>
      </c>
      <c r="D22" s="73"/>
      <c r="E22" s="71"/>
      <c r="G22" s="2"/>
      <c r="H22" s="4" t="s">
        <v>42</v>
      </c>
      <c r="I22" s="2"/>
      <c r="J22" s="2"/>
      <c r="L22" s="2"/>
      <c r="M22" s="2"/>
      <c r="N22" s="2"/>
      <c r="O22" s="2" t="s">
        <v>43</v>
      </c>
      <c r="P22" s="2" t="s">
        <v>44</v>
      </c>
    </row>
    <row r="23" spans="2:16" s="3" customFormat="1" ht="15">
      <c r="B23" s="383" t="s">
        <v>211</v>
      </c>
      <c r="C23" s="384"/>
      <c r="D23" s="381" t="s">
        <v>581</v>
      </c>
      <c r="E23" s="71"/>
      <c r="G23" s="2"/>
      <c r="H23" s="4"/>
      <c r="I23" s="2"/>
      <c r="J23" s="2"/>
      <c r="L23" s="2"/>
      <c r="M23" s="2"/>
      <c r="N23" s="2"/>
      <c r="O23" s="2"/>
      <c r="P23" s="2"/>
    </row>
    <row r="24" spans="2:16" s="3" customFormat="1" ht="4.5" customHeight="1">
      <c r="B24" s="383"/>
      <c r="C24" s="384"/>
      <c r="D24" s="382"/>
      <c r="E24" s="71"/>
      <c r="G24" s="2"/>
      <c r="H24" s="4"/>
      <c r="I24" s="2"/>
      <c r="J24" s="2"/>
      <c r="L24" s="2"/>
      <c r="M24" s="2"/>
      <c r="N24" s="2"/>
      <c r="O24" s="2"/>
      <c r="P24" s="2"/>
    </row>
    <row r="25" spans="2:15" s="3" customFormat="1" ht="27.75" customHeight="1">
      <c r="B25" s="383" t="s">
        <v>303</v>
      </c>
      <c r="C25" s="384"/>
      <c r="D25" s="20" t="s">
        <v>580</v>
      </c>
      <c r="E25" s="71"/>
      <c r="F25" s="2"/>
      <c r="G25" s="4"/>
      <c r="H25" s="2"/>
      <c r="I25" s="2"/>
      <c r="K25" s="2"/>
      <c r="L25" s="2"/>
      <c r="M25" s="2"/>
      <c r="N25" s="2" t="s">
        <v>45</v>
      </c>
      <c r="O25" s="2" t="s">
        <v>46</v>
      </c>
    </row>
    <row r="26" spans="2:15" s="3" customFormat="1" ht="32.25" customHeight="1">
      <c r="B26" s="383" t="s">
        <v>213</v>
      </c>
      <c r="C26" s="384"/>
      <c r="D26" s="20" t="s">
        <v>574</v>
      </c>
      <c r="E26" s="71"/>
      <c r="F26" s="2"/>
      <c r="G26" s="4"/>
      <c r="H26" s="2"/>
      <c r="I26" s="2"/>
      <c r="K26" s="2"/>
      <c r="L26" s="2"/>
      <c r="M26" s="2"/>
      <c r="N26" s="2" t="s">
        <v>47</v>
      </c>
      <c r="O26" s="2" t="s">
        <v>48</v>
      </c>
    </row>
    <row r="27" spans="2:15" s="3" customFormat="1" ht="28.5" customHeight="1">
      <c r="B27" s="383" t="s">
        <v>302</v>
      </c>
      <c r="C27" s="384"/>
      <c r="D27" s="369">
        <v>41912</v>
      </c>
      <c r="E27" s="112"/>
      <c r="F27" s="2"/>
      <c r="G27" s="4"/>
      <c r="H27" s="2"/>
      <c r="I27" s="2"/>
      <c r="J27" s="2"/>
      <c r="K27" s="2"/>
      <c r="L27" s="2"/>
      <c r="M27" s="2"/>
      <c r="N27" s="2"/>
      <c r="O27" s="2"/>
    </row>
    <row r="28" spans="2:15" s="3" customFormat="1" ht="15.75" thickBot="1">
      <c r="B28" s="180"/>
      <c r="C28" s="111" t="s">
        <v>306</v>
      </c>
      <c r="D28" s="370">
        <v>42978</v>
      </c>
      <c r="E28" s="71"/>
      <c r="F28" s="2"/>
      <c r="G28" s="4"/>
      <c r="H28" s="2"/>
      <c r="I28" s="2"/>
      <c r="J28" s="2"/>
      <c r="K28" s="2"/>
      <c r="L28" s="2"/>
      <c r="M28" s="2"/>
      <c r="N28" s="2"/>
      <c r="O28" s="2"/>
    </row>
    <row r="29" spans="2:15" s="3" customFormat="1" ht="15">
      <c r="B29" s="180"/>
      <c r="C29" s="115"/>
      <c r="D29" s="113"/>
      <c r="E29" s="71"/>
      <c r="F29" s="2"/>
      <c r="G29" s="4"/>
      <c r="H29" s="2"/>
      <c r="I29" s="2"/>
      <c r="J29" s="2"/>
      <c r="K29" s="2"/>
      <c r="L29" s="2"/>
      <c r="M29" s="2"/>
      <c r="N29" s="2"/>
      <c r="O29" s="2"/>
    </row>
    <row r="30" spans="2:16" s="3" customFormat="1" ht="15.75" thickBot="1">
      <c r="B30" s="180"/>
      <c r="C30" s="115"/>
      <c r="D30" s="114" t="s">
        <v>49</v>
      </c>
      <c r="E30" s="71"/>
      <c r="G30" s="2"/>
      <c r="H30" s="4" t="s">
        <v>50</v>
      </c>
      <c r="I30" s="2"/>
      <c r="J30" s="2"/>
      <c r="K30" s="2"/>
      <c r="L30" s="2"/>
      <c r="M30" s="2"/>
      <c r="N30" s="2"/>
      <c r="O30" s="2"/>
      <c r="P30" s="2"/>
    </row>
    <row r="31" spans="2:16" s="3" customFormat="1" ht="79.5" customHeight="1" thickBot="1">
      <c r="B31" s="180"/>
      <c r="C31" s="115"/>
      <c r="D31" s="21" t="s">
        <v>582</v>
      </c>
      <c r="E31" s="71"/>
      <c r="F31" s="5"/>
      <c r="G31" s="2"/>
      <c r="H31" s="4" t="s">
        <v>51</v>
      </c>
      <c r="I31" s="2"/>
      <c r="J31" s="2"/>
      <c r="K31" s="2"/>
      <c r="L31" s="2"/>
      <c r="M31" s="2"/>
      <c r="N31" s="2"/>
      <c r="O31" s="2"/>
      <c r="P31" s="2"/>
    </row>
    <row r="32" spans="2:16" s="3" customFormat="1" ht="32.25" customHeight="1" thickBot="1">
      <c r="B32" s="383" t="s">
        <v>52</v>
      </c>
      <c r="C32" s="385"/>
      <c r="D32" s="73"/>
      <c r="E32" s="71"/>
      <c r="G32" s="2"/>
      <c r="H32" s="4" t="s">
        <v>53</v>
      </c>
      <c r="I32" s="2"/>
      <c r="J32" s="2"/>
      <c r="K32" s="2"/>
      <c r="L32" s="2"/>
      <c r="M32" s="2"/>
      <c r="N32" s="2"/>
      <c r="O32" s="2"/>
      <c r="P32" s="2"/>
    </row>
    <row r="33" spans="2:16" s="3" customFormat="1" ht="17.25" customHeight="1" thickBot="1">
      <c r="B33" s="180"/>
      <c r="C33" s="115"/>
      <c r="D33" s="21" t="s">
        <v>583</v>
      </c>
      <c r="E33" s="71"/>
      <c r="G33" s="2"/>
      <c r="H33" s="4" t="s">
        <v>54</v>
      </c>
      <c r="I33" s="2"/>
      <c r="J33" s="2"/>
      <c r="K33" s="2"/>
      <c r="L33" s="2"/>
      <c r="M33" s="2"/>
      <c r="N33" s="2"/>
      <c r="O33" s="2"/>
      <c r="P33" s="2"/>
    </row>
    <row r="34" spans="2:16" s="3" customFormat="1" ht="15">
      <c r="B34" s="180"/>
      <c r="C34" s="115"/>
      <c r="D34" s="73"/>
      <c r="E34" s="71"/>
      <c r="F34" s="5"/>
      <c r="G34" s="2"/>
      <c r="H34" s="4" t="s">
        <v>55</v>
      </c>
      <c r="I34" s="2"/>
      <c r="J34" s="2"/>
      <c r="K34" s="2"/>
      <c r="L34" s="2"/>
      <c r="M34" s="2"/>
      <c r="N34" s="2"/>
      <c r="O34" s="2"/>
      <c r="P34" s="2"/>
    </row>
    <row r="35" spans="2:16" s="3" customFormat="1" ht="15">
      <c r="B35" s="180"/>
      <c r="C35" s="184" t="s">
        <v>56</v>
      </c>
      <c r="D35" s="73"/>
      <c r="E35" s="71"/>
      <c r="G35" s="2"/>
      <c r="H35" s="4" t="s">
        <v>57</v>
      </c>
      <c r="I35" s="2"/>
      <c r="J35" s="2"/>
      <c r="K35" s="2"/>
      <c r="L35" s="2"/>
      <c r="M35" s="2"/>
      <c r="N35" s="2"/>
      <c r="O35" s="2"/>
      <c r="P35" s="2"/>
    </row>
    <row r="36" spans="2:16" s="3" customFormat="1" ht="31.5" customHeight="1" thickBot="1">
      <c r="B36" s="383" t="s">
        <v>58</v>
      </c>
      <c r="C36" s="385"/>
      <c r="D36" s="73"/>
      <c r="E36" s="71"/>
      <c r="G36" s="2"/>
      <c r="H36" s="4" t="s">
        <v>59</v>
      </c>
      <c r="I36" s="2"/>
      <c r="J36" s="2"/>
      <c r="K36" s="2"/>
      <c r="L36" s="2"/>
      <c r="M36" s="2"/>
      <c r="N36" s="2"/>
      <c r="O36" s="2"/>
      <c r="P36" s="2"/>
    </row>
    <row r="37" spans="2:16" s="3" customFormat="1" ht="15">
      <c r="B37" s="180"/>
      <c r="C37" s="115" t="s">
        <v>60</v>
      </c>
      <c r="D37" s="22" t="s">
        <v>575</v>
      </c>
      <c r="E37" s="71"/>
      <c r="G37" s="2"/>
      <c r="H37" s="4" t="s">
        <v>61</v>
      </c>
      <c r="I37" s="2"/>
      <c r="J37" s="2"/>
      <c r="K37" s="2"/>
      <c r="L37" s="2"/>
      <c r="M37" s="2"/>
      <c r="N37" s="2"/>
      <c r="O37" s="2"/>
      <c r="P37" s="2"/>
    </row>
    <row r="38" spans="2:16" s="3" customFormat="1" ht="15">
      <c r="B38" s="180"/>
      <c r="C38" s="115" t="s">
        <v>62</v>
      </c>
      <c r="D38" s="357" t="s">
        <v>579</v>
      </c>
      <c r="E38" s="71"/>
      <c r="G38" s="2"/>
      <c r="H38" s="4" t="s">
        <v>63</v>
      </c>
      <c r="I38" s="2"/>
      <c r="J38" s="2"/>
      <c r="K38" s="2"/>
      <c r="L38" s="2"/>
      <c r="M38" s="2"/>
      <c r="N38" s="2"/>
      <c r="O38" s="2"/>
      <c r="P38" s="2"/>
    </row>
    <row r="39" spans="2:16" s="3" customFormat="1" ht="15.75" thickBot="1">
      <c r="B39" s="180"/>
      <c r="C39" s="115" t="s">
        <v>64</v>
      </c>
      <c r="D39" s="23">
        <v>41662</v>
      </c>
      <c r="E39" s="71"/>
      <c r="G39" s="2"/>
      <c r="H39" s="4" t="s">
        <v>65</v>
      </c>
      <c r="I39" s="2"/>
      <c r="J39" s="2"/>
      <c r="K39" s="2"/>
      <c r="L39" s="2"/>
      <c r="M39" s="2"/>
      <c r="N39" s="2"/>
      <c r="O39" s="2"/>
      <c r="P39" s="2"/>
    </row>
    <row r="40" spans="2:16" s="3" customFormat="1" ht="15" customHeight="1" thickBot="1">
      <c r="B40" s="180"/>
      <c r="C40" s="111" t="s">
        <v>208</v>
      </c>
      <c r="D40" s="73"/>
      <c r="E40" s="71"/>
      <c r="G40" s="2"/>
      <c r="H40" s="4" t="s">
        <v>66</v>
      </c>
      <c r="I40" s="2"/>
      <c r="J40" s="2"/>
      <c r="K40" s="2"/>
      <c r="L40" s="2"/>
      <c r="M40" s="2"/>
      <c r="N40" s="2"/>
      <c r="O40" s="2"/>
      <c r="P40" s="2"/>
    </row>
    <row r="41" spans="2:16" s="3" customFormat="1" ht="15">
      <c r="B41" s="180"/>
      <c r="C41" s="115" t="s">
        <v>60</v>
      </c>
      <c r="D41" s="22" t="s">
        <v>576</v>
      </c>
      <c r="E41" s="71"/>
      <c r="G41" s="2"/>
      <c r="H41" s="4" t="s">
        <v>67</v>
      </c>
      <c r="I41" s="2"/>
      <c r="J41" s="2"/>
      <c r="K41" s="2"/>
      <c r="L41" s="2"/>
      <c r="M41" s="2"/>
      <c r="N41" s="2"/>
      <c r="O41" s="2"/>
      <c r="P41" s="2"/>
    </row>
    <row r="42" spans="2:16" s="3" customFormat="1" ht="15">
      <c r="B42" s="180"/>
      <c r="C42" s="115" t="s">
        <v>62</v>
      </c>
      <c r="D42" s="357" t="s">
        <v>577</v>
      </c>
      <c r="E42" s="71"/>
      <c r="G42" s="2"/>
      <c r="H42" s="4" t="s">
        <v>68</v>
      </c>
      <c r="I42" s="2"/>
      <c r="J42" s="2"/>
      <c r="K42" s="2"/>
      <c r="L42" s="2"/>
      <c r="M42" s="2"/>
      <c r="N42" s="2"/>
      <c r="O42" s="2"/>
      <c r="P42" s="2"/>
    </row>
    <row r="43" spans="2:16" s="3" customFormat="1" ht="15.75" thickBot="1">
      <c r="B43" s="180"/>
      <c r="C43" s="115" t="s">
        <v>64</v>
      </c>
      <c r="D43" s="23">
        <v>41662</v>
      </c>
      <c r="E43" s="71"/>
      <c r="G43" s="2"/>
      <c r="H43" s="4" t="s">
        <v>69</v>
      </c>
      <c r="I43" s="2"/>
      <c r="J43" s="2"/>
      <c r="K43" s="2"/>
      <c r="L43" s="2"/>
      <c r="M43" s="2"/>
      <c r="N43" s="2"/>
      <c r="O43" s="2"/>
      <c r="P43" s="2"/>
    </row>
    <row r="44" spans="2:16" s="3" customFormat="1" ht="15.75" thickBot="1">
      <c r="B44" s="180"/>
      <c r="C44" s="111" t="s">
        <v>304</v>
      </c>
      <c r="D44" s="73"/>
      <c r="E44" s="71"/>
      <c r="G44" s="2"/>
      <c r="H44" s="4" t="s">
        <v>70</v>
      </c>
      <c r="I44" s="2"/>
      <c r="J44" s="2"/>
      <c r="K44" s="2"/>
      <c r="L44" s="2"/>
      <c r="M44" s="2"/>
      <c r="N44" s="2"/>
      <c r="O44" s="2"/>
      <c r="P44" s="2"/>
    </row>
    <row r="45" spans="2:16" s="3" customFormat="1" ht="15">
      <c r="B45" s="180"/>
      <c r="C45" s="115" t="s">
        <v>60</v>
      </c>
      <c r="D45" s="22" t="s">
        <v>632</v>
      </c>
      <c r="E45" s="71"/>
      <c r="G45" s="2"/>
      <c r="H45" s="4" t="s">
        <v>71</v>
      </c>
      <c r="I45" s="2"/>
      <c r="J45" s="2"/>
      <c r="K45" s="2"/>
      <c r="L45" s="2"/>
      <c r="M45" s="2"/>
      <c r="N45" s="2"/>
      <c r="O45" s="2"/>
      <c r="P45" s="2"/>
    </row>
    <row r="46" spans="2:16" s="3" customFormat="1" ht="15">
      <c r="B46" s="180"/>
      <c r="C46" s="115" t="s">
        <v>62</v>
      </c>
      <c r="D46" s="357" t="s">
        <v>633</v>
      </c>
      <c r="E46" s="71"/>
      <c r="G46" s="2"/>
      <c r="H46" s="4" t="s">
        <v>72</v>
      </c>
      <c r="I46" s="2"/>
      <c r="J46" s="2"/>
      <c r="K46" s="2"/>
      <c r="L46" s="2"/>
      <c r="M46" s="2"/>
      <c r="N46" s="2"/>
      <c r="O46" s="2"/>
      <c r="P46" s="2"/>
    </row>
    <row r="47" spans="1:8" ht="15.75" thickBot="1">
      <c r="A47" s="3"/>
      <c r="B47" s="180"/>
      <c r="C47" s="115" t="s">
        <v>64</v>
      </c>
      <c r="D47" s="23">
        <v>41737</v>
      </c>
      <c r="E47" s="71"/>
      <c r="H47" s="4" t="s">
        <v>73</v>
      </c>
    </row>
    <row r="48" spans="2:8" ht="15.75" thickBot="1">
      <c r="B48" s="180"/>
      <c r="C48" s="111" t="s">
        <v>207</v>
      </c>
      <c r="D48" s="73"/>
      <c r="E48" s="71"/>
      <c r="H48" s="4" t="s">
        <v>74</v>
      </c>
    </row>
    <row r="49" spans="2:8" ht="15">
      <c r="B49" s="180"/>
      <c r="C49" s="115" t="s">
        <v>60</v>
      </c>
      <c r="D49" s="22" t="s">
        <v>578</v>
      </c>
      <c r="E49" s="71"/>
      <c r="H49" s="4" t="s">
        <v>75</v>
      </c>
    </row>
    <row r="50" spans="2:8" ht="15">
      <c r="B50" s="180"/>
      <c r="C50" s="115" t="s">
        <v>62</v>
      </c>
      <c r="D50" s="357" t="s">
        <v>634</v>
      </c>
      <c r="E50" s="71"/>
      <c r="H50" s="4" t="s">
        <v>76</v>
      </c>
    </row>
    <row r="51" spans="2:8" ht="15.75" thickBot="1">
      <c r="B51" s="180"/>
      <c r="C51" s="115" t="s">
        <v>64</v>
      </c>
      <c r="D51" s="23"/>
      <c r="E51" s="71"/>
      <c r="H51" s="4" t="s">
        <v>77</v>
      </c>
    </row>
    <row r="52" spans="2:8" ht="15.75" thickBot="1">
      <c r="B52" s="180"/>
      <c r="C52" s="111" t="s">
        <v>207</v>
      </c>
      <c r="D52" s="73"/>
      <c r="E52" s="71"/>
      <c r="H52" s="4" t="s">
        <v>78</v>
      </c>
    </row>
    <row r="53" spans="2:8" ht="15">
      <c r="B53" s="180"/>
      <c r="C53" s="115" t="s">
        <v>60</v>
      </c>
      <c r="D53" s="22"/>
      <c r="E53" s="71"/>
      <c r="H53" s="4" t="s">
        <v>79</v>
      </c>
    </row>
    <row r="54" spans="2:8" ht="15">
      <c r="B54" s="180"/>
      <c r="C54" s="115" t="s">
        <v>62</v>
      </c>
      <c r="D54" s="19"/>
      <c r="E54" s="71"/>
      <c r="H54" s="4" t="s">
        <v>80</v>
      </c>
    </row>
    <row r="55" spans="2:8" ht="15.75" thickBot="1">
      <c r="B55" s="180"/>
      <c r="C55" s="115" t="s">
        <v>64</v>
      </c>
      <c r="D55" s="23"/>
      <c r="E55" s="71"/>
      <c r="H55" s="4" t="s">
        <v>81</v>
      </c>
    </row>
    <row r="56" spans="2:8" ht="15.75" thickBot="1">
      <c r="B56" s="180"/>
      <c r="C56" s="111" t="s">
        <v>207</v>
      </c>
      <c r="D56" s="73"/>
      <c r="E56" s="71"/>
      <c r="H56" s="4" t="s">
        <v>82</v>
      </c>
    </row>
    <row r="57" spans="2:8" ht="15">
      <c r="B57" s="180"/>
      <c r="C57" s="115" t="s">
        <v>60</v>
      </c>
      <c r="D57" s="22"/>
      <c r="E57" s="71"/>
      <c r="H57" s="4" t="s">
        <v>83</v>
      </c>
    </row>
    <row r="58" spans="2:8" ht="15">
      <c r="B58" s="180"/>
      <c r="C58" s="115" t="s">
        <v>62</v>
      </c>
      <c r="D58" s="19"/>
      <c r="E58" s="71"/>
      <c r="H58" s="4" t="s">
        <v>84</v>
      </c>
    </row>
    <row r="59" spans="2:8" ht="15.75" thickBot="1">
      <c r="B59" s="180"/>
      <c r="C59" s="115" t="s">
        <v>64</v>
      </c>
      <c r="D59" s="23"/>
      <c r="E59" s="71"/>
      <c r="H59" s="4" t="s">
        <v>85</v>
      </c>
    </row>
    <row r="60" spans="2:8" ht="15.75" thickBot="1">
      <c r="B60" s="185"/>
      <c r="C60" s="186"/>
      <c r="D60" s="116"/>
      <c r="E60" s="83"/>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housseinrirach@yahoo.fr"/>
    <hyperlink ref="D42" r:id="rId2" display="dini_omar@yahoo,fr"/>
    <hyperlink ref="D50" r:id="rId3" display="dini_omar@yahoo.fr"/>
    <hyperlink ref="D46" r:id="rId4" display="idriss.hared@undp.org "/>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dimension ref="B2:O62"/>
  <sheetViews>
    <sheetView zoomScale="64" zoomScaleNormal="64" zoomScalePageLayoutView="0" workbookViewId="0" topLeftCell="A37">
      <selection activeCell="Z38" sqref="Z38"/>
    </sheetView>
  </sheetViews>
  <sheetFormatPr defaultColWidth="11.421875" defaultRowHeight="15"/>
  <cols>
    <col min="1" max="1" width="1.421875" style="25" customWidth="1"/>
    <col min="2" max="2" width="1.57421875" style="24" customWidth="1"/>
    <col min="3" max="3" width="10.28125" style="24" customWidth="1"/>
    <col min="4" max="4" width="21.00390625" style="24" customWidth="1"/>
    <col min="5" max="5" width="38.140625" style="25" customWidth="1"/>
    <col min="6" max="6" width="22.7109375" style="25" customWidth="1"/>
    <col min="7" max="7" width="13.57421875" style="25" customWidth="1"/>
    <col min="8" max="8" width="1.1484375" style="25" customWidth="1"/>
    <col min="9" max="9" width="1.421875" style="25" customWidth="1"/>
    <col min="10" max="10" width="11.421875" style="25" customWidth="1"/>
    <col min="11" max="13" width="18.140625" style="25" customWidth="1"/>
    <col min="14" max="14" width="18.28125" style="25" customWidth="1"/>
    <col min="15" max="15" width="9.28125" style="25" customWidth="1"/>
    <col min="16" max="16384" width="11.421875" style="25" customWidth="1"/>
  </cols>
  <sheetData>
    <row r="1" ht="15.75" thickBot="1"/>
    <row r="2" spans="2:8" ht="15.75" thickBot="1">
      <c r="B2" s="94"/>
      <c r="C2" s="95"/>
      <c r="D2" s="95"/>
      <c r="E2" s="96"/>
      <c r="F2" s="96"/>
      <c r="G2" s="96"/>
      <c r="H2" s="97"/>
    </row>
    <row r="3" spans="2:8" ht="21" thickBot="1">
      <c r="B3" s="98"/>
      <c r="C3" s="398" t="s">
        <v>245</v>
      </c>
      <c r="D3" s="399"/>
      <c r="E3" s="399"/>
      <c r="F3" s="399"/>
      <c r="G3" s="400"/>
      <c r="H3" s="99"/>
    </row>
    <row r="4" spans="2:8" ht="15">
      <c r="B4" s="402"/>
      <c r="C4" s="403"/>
      <c r="D4" s="403"/>
      <c r="E4" s="403"/>
      <c r="F4" s="403"/>
      <c r="G4" s="101"/>
      <c r="H4" s="99"/>
    </row>
    <row r="5" spans="2:8" ht="15">
      <c r="B5" s="100"/>
      <c r="C5" s="401"/>
      <c r="D5" s="401"/>
      <c r="E5" s="401"/>
      <c r="F5" s="401"/>
      <c r="G5" s="101"/>
      <c r="H5" s="99"/>
    </row>
    <row r="6" spans="2:8" ht="15">
      <c r="B6" s="100"/>
      <c r="C6" s="72"/>
      <c r="D6" s="77"/>
      <c r="E6" s="73"/>
      <c r="F6" s="101"/>
      <c r="G6" s="101"/>
      <c r="H6" s="99"/>
    </row>
    <row r="7" spans="2:8" ht="15">
      <c r="B7" s="100"/>
      <c r="C7" s="392" t="s">
        <v>244</v>
      </c>
      <c r="D7" s="392"/>
      <c r="E7" s="74"/>
      <c r="F7" s="101"/>
      <c r="G7" s="101"/>
      <c r="H7" s="99"/>
    </row>
    <row r="8" spans="2:8" ht="27.75" customHeight="1" thickBot="1">
      <c r="B8" s="100"/>
      <c r="C8" s="408" t="s">
        <v>271</v>
      </c>
      <c r="D8" s="408"/>
      <c r="E8" s="408"/>
      <c r="F8" s="408"/>
      <c r="G8" s="101"/>
      <c r="H8" s="99"/>
    </row>
    <row r="9" spans="2:11" ht="49.5" customHeight="1" thickBot="1">
      <c r="B9" s="100"/>
      <c r="C9" s="392" t="s">
        <v>565</v>
      </c>
      <c r="D9" s="392"/>
      <c r="E9" s="404">
        <v>856000</v>
      </c>
      <c r="F9" s="405"/>
      <c r="G9" s="101"/>
      <c r="H9" s="99"/>
      <c r="K9" s="26"/>
    </row>
    <row r="10" spans="2:8" ht="99.75" customHeight="1" thickBot="1">
      <c r="B10" s="100"/>
      <c r="C10" s="392" t="s">
        <v>246</v>
      </c>
      <c r="D10" s="392"/>
      <c r="E10" s="406"/>
      <c r="F10" s="407"/>
      <c r="G10" s="101"/>
      <c r="H10" s="99"/>
    </row>
    <row r="11" spans="2:8" ht="15">
      <c r="B11" s="100"/>
      <c r="C11" s="77"/>
      <c r="D11" s="77"/>
      <c r="E11" s="101"/>
      <c r="F11" s="101"/>
      <c r="G11" s="101"/>
      <c r="H11" s="99"/>
    </row>
    <row r="12" spans="2:15" ht="15.75" thickBot="1">
      <c r="B12" s="100"/>
      <c r="C12" s="392" t="s">
        <v>218</v>
      </c>
      <c r="D12" s="392"/>
      <c r="E12" s="101"/>
      <c r="F12" s="101"/>
      <c r="G12" s="101"/>
      <c r="H12" s="99"/>
      <c r="J12" s="26"/>
      <c r="K12" s="26"/>
      <c r="L12" s="26"/>
      <c r="M12" s="26"/>
      <c r="N12" s="26"/>
      <c r="O12" s="26"/>
    </row>
    <row r="13" spans="2:15" ht="175.5" customHeight="1" thickBot="1">
      <c r="B13" s="100"/>
      <c r="C13" s="392" t="s">
        <v>322</v>
      </c>
      <c r="D13" s="392"/>
      <c r="E13" s="191" t="s">
        <v>219</v>
      </c>
      <c r="F13" s="192" t="s">
        <v>220</v>
      </c>
      <c r="G13" s="101"/>
      <c r="H13" s="99"/>
      <c r="J13" s="26"/>
      <c r="K13" s="27"/>
      <c r="L13" s="27"/>
      <c r="M13" s="27"/>
      <c r="N13" s="27"/>
      <c r="O13" s="26"/>
    </row>
    <row r="14" spans="2:15" ht="186.75" customHeight="1">
      <c r="B14" s="100"/>
      <c r="C14" s="77"/>
      <c r="D14" s="77"/>
      <c r="E14" s="351" t="s">
        <v>538</v>
      </c>
      <c r="F14" s="39">
        <f>283028.89+8483.66</f>
        <v>291512.55</v>
      </c>
      <c r="G14" s="101"/>
      <c r="H14" s="99"/>
      <c r="J14" s="26"/>
      <c r="K14" s="28"/>
      <c r="L14" s="28"/>
      <c r="M14" s="28"/>
      <c r="N14" s="28"/>
      <c r="O14" s="26"/>
    </row>
    <row r="15" spans="2:15" ht="105">
      <c r="B15" s="100"/>
      <c r="C15" s="77"/>
      <c r="D15" s="77"/>
      <c r="E15" s="344" t="s">
        <v>539</v>
      </c>
      <c r="F15" s="29">
        <v>0</v>
      </c>
      <c r="G15" s="101"/>
      <c r="H15" s="99"/>
      <c r="J15" s="26"/>
      <c r="K15" s="28"/>
      <c r="L15" s="28"/>
      <c r="M15" s="28"/>
      <c r="N15" s="28"/>
      <c r="O15" s="26"/>
    </row>
    <row r="16" spans="2:15" ht="120">
      <c r="B16" s="100"/>
      <c r="C16" s="77"/>
      <c r="D16" s="77"/>
      <c r="E16" s="344" t="s">
        <v>540</v>
      </c>
      <c r="F16" s="29">
        <v>22288.14</v>
      </c>
      <c r="G16" s="101"/>
      <c r="H16" s="99"/>
      <c r="J16" s="26"/>
      <c r="K16" s="28"/>
      <c r="L16" s="28"/>
      <c r="M16" s="28"/>
      <c r="N16" s="28"/>
      <c r="O16" s="26"/>
    </row>
    <row r="17" spans="2:15" ht="135">
      <c r="B17" s="100"/>
      <c r="C17" s="77"/>
      <c r="D17" s="77"/>
      <c r="E17" s="344" t="s">
        <v>541</v>
      </c>
      <c r="F17" s="25">
        <v>0</v>
      </c>
      <c r="G17" s="101"/>
      <c r="H17" s="99"/>
      <c r="J17" s="26"/>
      <c r="K17" s="28"/>
      <c r="L17" s="28"/>
      <c r="M17" s="28"/>
      <c r="N17" s="28"/>
      <c r="O17" s="26"/>
    </row>
    <row r="18" spans="2:15" ht="201.75" customHeight="1">
      <c r="B18" s="100"/>
      <c r="C18" s="77"/>
      <c r="D18" s="77"/>
      <c r="E18" s="350" t="s">
        <v>542</v>
      </c>
      <c r="F18" s="29">
        <f>182728.12+5468.93+9620.88</f>
        <v>197817.93</v>
      </c>
      <c r="G18" s="101"/>
      <c r="H18" s="99"/>
      <c r="J18" s="26"/>
      <c r="K18" s="28"/>
      <c r="L18" s="28"/>
      <c r="M18" s="28"/>
      <c r="N18" s="28"/>
      <c r="O18" s="26"/>
    </row>
    <row r="19" spans="2:15" ht="240.75" customHeight="1">
      <c r="B19" s="100"/>
      <c r="C19" s="77"/>
      <c r="D19" s="77"/>
      <c r="E19" s="350" t="s">
        <v>543</v>
      </c>
      <c r="F19" s="29">
        <v>0</v>
      </c>
      <c r="G19" s="101"/>
      <c r="H19" s="99"/>
      <c r="J19" s="26"/>
      <c r="K19" s="28"/>
      <c r="L19" s="28"/>
      <c r="M19" s="28"/>
      <c r="N19" s="28"/>
      <c r="O19" s="26"/>
    </row>
    <row r="20" spans="2:15" ht="75">
      <c r="B20" s="100"/>
      <c r="C20" s="77"/>
      <c r="D20" s="77"/>
      <c r="E20" s="344" t="s">
        <v>544</v>
      </c>
      <c r="F20" s="29">
        <v>55892.65</v>
      </c>
      <c r="G20" s="101"/>
      <c r="H20" s="99"/>
      <c r="J20" s="26"/>
      <c r="K20" s="28"/>
      <c r="L20" s="28"/>
      <c r="M20" s="28"/>
      <c r="N20" s="28"/>
      <c r="O20" s="26"/>
    </row>
    <row r="21" spans="2:15" ht="150">
      <c r="B21" s="100"/>
      <c r="C21" s="77"/>
      <c r="D21" s="77"/>
      <c r="E21" s="344" t="s">
        <v>545</v>
      </c>
      <c r="F21" s="29">
        <v>39057.71</v>
      </c>
      <c r="G21" s="101"/>
      <c r="H21" s="99"/>
      <c r="J21" s="26"/>
      <c r="K21" s="28"/>
      <c r="L21" s="28"/>
      <c r="M21" s="28"/>
      <c r="N21" s="28"/>
      <c r="O21" s="26"/>
    </row>
    <row r="22" spans="2:15" ht="120">
      <c r="B22" s="100"/>
      <c r="C22" s="77"/>
      <c r="D22" s="77"/>
      <c r="E22" s="344" t="s">
        <v>546</v>
      </c>
      <c r="F22" s="345">
        <v>25000</v>
      </c>
      <c r="G22" s="101"/>
      <c r="H22" s="99"/>
      <c r="J22" s="26"/>
      <c r="K22" s="28"/>
      <c r="L22" s="28"/>
      <c r="M22" s="28"/>
      <c r="N22" s="28"/>
      <c r="O22" s="26"/>
    </row>
    <row r="23" spans="2:15" ht="150">
      <c r="B23" s="100"/>
      <c r="C23" s="77"/>
      <c r="D23" s="77"/>
      <c r="E23" s="344" t="s">
        <v>547</v>
      </c>
      <c r="F23" s="29">
        <v>0</v>
      </c>
      <c r="G23" s="101"/>
      <c r="H23" s="99"/>
      <c r="J23" s="26"/>
      <c r="K23" s="28"/>
      <c r="L23" s="28"/>
      <c r="M23" s="28"/>
      <c r="N23" s="28"/>
      <c r="O23" s="26"/>
    </row>
    <row r="24" spans="2:15" ht="15">
      <c r="B24" s="100"/>
      <c r="C24" s="77"/>
      <c r="D24" s="77"/>
      <c r="E24" s="353" t="s">
        <v>567</v>
      </c>
      <c r="F24" s="29">
        <f>108358.43+116000</f>
        <v>224358.43</v>
      </c>
      <c r="G24" s="101"/>
      <c r="H24" s="99"/>
      <c r="J24" s="26"/>
      <c r="K24" s="28"/>
      <c r="L24" s="28"/>
      <c r="M24" s="28"/>
      <c r="N24" s="28"/>
      <c r="O24" s="26"/>
    </row>
    <row r="25" spans="2:15" ht="15.75" thickBot="1">
      <c r="B25" s="100"/>
      <c r="C25" s="77"/>
      <c r="D25" s="77"/>
      <c r="E25" s="187"/>
      <c r="F25" s="188"/>
      <c r="G25" s="101"/>
      <c r="H25" s="99"/>
      <c r="J25" s="26"/>
      <c r="K25" s="28"/>
      <c r="L25" s="28"/>
      <c r="M25" s="28"/>
      <c r="N25" s="28"/>
      <c r="O25" s="26"/>
    </row>
    <row r="26" spans="2:15" ht="15.75" thickBot="1">
      <c r="B26" s="100"/>
      <c r="C26" s="77"/>
      <c r="D26" s="77"/>
      <c r="E26" s="190" t="s">
        <v>307</v>
      </c>
      <c r="F26" s="189">
        <f>SUM(F14:F24)</f>
        <v>855927.4099999999</v>
      </c>
      <c r="G26" s="101"/>
      <c r="H26" s="99"/>
      <c r="J26" s="26"/>
      <c r="K26" s="28"/>
      <c r="L26" s="28"/>
      <c r="M26" s="28"/>
      <c r="N26" s="28"/>
      <c r="O26" s="26"/>
    </row>
    <row r="27" spans="2:15" ht="15">
      <c r="B27" s="100"/>
      <c r="C27" s="77"/>
      <c r="D27" s="77"/>
      <c r="E27" s="101"/>
      <c r="F27" s="101"/>
      <c r="G27" s="101"/>
      <c r="H27" s="99"/>
      <c r="J27" s="26"/>
      <c r="K27" s="26"/>
      <c r="L27" s="26"/>
      <c r="M27" s="26"/>
      <c r="N27" s="26"/>
      <c r="O27" s="26"/>
    </row>
    <row r="28" spans="2:15" ht="15.75" thickBot="1">
      <c r="B28" s="100"/>
      <c r="C28" s="392" t="s">
        <v>320</v>
      </c>
      <c r="D28" s="392"/>
      <c r="E28" s="101"/>
      <c r="F28" s="101"/>
      <c r="G28" s="101"/>
      <c r="H28" s="99"/>
      <c r="J28" s="26"/>
      <c r="K28" s="26"/>
      <c r="L28" s="26"/>
      <c r="M28" s="26"/>
      <c r="N28" s="26"/>
      <c r="O28" s="26"/>
    </row>
    <row r="29" spans="2:8" ht="99.75" customHeight="1" thickBot="1">
      <c r="B29" s="100"/>
      <c r="C29" s="392" t="s">
        <v>323</v>
      </c>
      <c r="D29" s="392"/>
      <c r="E29" s="232" t="s">
        <v>219</v>
      </c>
      <c r="F29" s="193" t="s">
        <v>221</v>
      </c>
      <c r="G29" s="133" t="s">
        <v>272</v>
      </c>
      <c r="H29" s="99"/>
    </row>
    <row r="30" spans="2:11" ht="150">
      <c r="B30" s="100"/>
      <c r="C30" s="77"/>
      <c r="D30" s="77"/>
      <c r="E30" s="343" t="s">
        <v>538</v>
      </c>
      <c r="F30" s="374">
        <v>0</v>
      </c>
      <c r="G30" s="171" t="s">
        <v>566</v>
      </c>
      <c r="H30" s="99"/>
      <c r="K30" s="26"/>
    </row>
    <row r="31" spans="2:14" ht="105">
      <c r="B31" s="100"/>
      <c r="C31" s="77"/>
      <c r="D31" s="77"/>
      <c r="E31" s="344" t="s">
        <v>539</v>
      </c>
      <c r="F31" s="375">
        <v>404168</v>
      </c>
      <c r="G31" s="346">
        <v>41882</v>
      </c>
      <c r="H31" s="99"/>
      <c r="K31" s="26"/>
      <c r="M31" s="347"/>
      <c r="N31" s="347"/>
    </row>
    <row r="32" spans="2:11" ht="120">
      <c r="B32" s="100"/>
      <c r="C32" s="77"/>
      <c r="D32" s="77"/>
      <c r="E32" s="344" t="s">
        <v>540</v>
      </c>
      <c r="F32" s="376">
        <v>472168</v>
      </c>
      <c r="G32" s="346">
        <v>41882</v>
      </c>
      <c r="H32" s="99"/>
      <c r="K32" s="26"/>
    </row>
    <row r="33" spans="2:11" ht="135">
      <c r="B33" s="100"/>
      <c r="C33" s="77"/>
      <c r="D33" s="77"/>
      <c r="E33" s="344" t="s">
        <v>541</v>
      </c>
      <c r="F33" s="376">
        <v>10000</v>
      </c>
      <c r="G33" s="346">
        <v>42004</v>
      </c>
      <c r="H33" s="99"/>
      <c r="K33" s="26"/>
    </row>
    <row r="34" spans="2:11" ht="192" customHeight="1">
      <c r="B34" s="100"/>
      <c r="C34" s="77"/>
      <c r="D34" s="77"/>
      <c r="E34" s="344" t="s">
        <v>542</v>
      </c>
      <c r="F34" s="376">
        <v>306164</v>
      </c>
      <c r="G34" s="346">
        <v>42004</v>
      </c>
      <c r="H34" s="99"/>
      <c r="K34" s="26"/>
    </row>
    <row r="35" spans="2:11" ht="165">
      <c r="B35" s="100"/>
      <c r="C35" s="77"/>
      <c r="D35" s="77"/>
      <c r="E35" s="350" t="s">
        <v>543</v>
      </c>
      <c r="F35" s="376">
        <v>30000</v>
      </c>
      <c r="G35" s="346">
        <v>42004</v>
      </c>
      <c r="H35" s="99"/>
      <c r="K35" s="26"/>
    </row>
    <row r="36" spans="2:11" ht="159.75" customHeight="1">
      <c r="B36" s="100"/>
      <c r="C36" s="77"/>
      <c r="D36" s="77"/>
      <c r="E36" s="350" t="s">
        <v>544</v>
      </c>
      <c r="F36" s="376">
        <v>0</v>
      </c>
      <c r="G36" s="346">
        <v>42004</v>
      </c>
      <c r="H36" s="99"/>
      <c r="K36" s="26"/>
    </row>
    <row r="37" spans="2:11" ht="112.5" customHeight="1">
      <c r="B37" s="100"/>
      <c r="C37" s="77"/>
      <c r="D37" s="77"/>
      <c r="E37" s="344" t="s">
        <v>545</v>
      </c>
      <c r="F37" s="376">
        <v>0</v>
      </c>
      <c r="G37" s="346">
        <v>42004</v>
      </c>
      <c r="H37" s="99"/>
      <c r="K37" s="26"/>
    </row>
    <row r="38" spans="2:11" ht="206.25" customHeight="1">
      <c r="B38" s="100"/>
      <c r="C38" s="77"/>
      <c r="D38" s="77"/>
      <c r="E38" s="344" t="s">
        <v>546</v>
      </c>
      <c r="F38" s="376">
        <v>30000</v>
      </c>
      <c r="G38" s="346">
        <v>42004</v>
      </c>
      <c r="H38" s="99"/>
      <c r="K38" s="26"/>
    </row>
    <row r="39" spans="2:11" ht="150.75" thickBot="1">
      <c r="B39" s="100"/>
      <c r="C39" s="77"/>
      <c r="D39" s="77"/>
      <c r="E39" s="344" t="s">
        <v>547</v>
      </c>
      <c r="F39" s="377">
        <v>0</v>
      </c>
      <c r="G39" s="346">
        <v>42004</v>
      </c>
      <c r="H39" s="99"/>
      <c r="K39" s="26"/>
    </row>
    <row r="40" spans="2:11" ht="15.75" thickBot="1">
      <c r="B40" s="100"/>
      <c r="C40" s="77"/>
      <c r="D40" s="77"/>
      <c r="E40" s="25" t="s">
        <v>548</v>
      </c>
      <c r="F40" s="378">
        <v>57460</v>
      </c>
      <c r="G40" s="359">
        <v>42004</v>
      </c>
      <c r="H40" s="99"/>
      <c r="K40" s="26"/>
    </row>
    <row r="41" spans="2:8" ht="15.75" thickBot="1">
      <c r="B41" s="100"/>
      <c r="C41" s="77"/>
      <c r="D41" s="77"/>
      <c r="F41" s="379"/>
      <c r="G41" s="352"/>
      <c r="H41" s="99"/>
    </row>
    <row r="42" spans="2:8" ht="15.75" thickBot="1">
      <c r="B42" s="100"/>
      <c r="C42" s="77"/>
      <c r="D42" s="77"/>
      <c r="E42" s="354" t="s">
        <v>568</v>
      </c>
      <c r="F42" s="380">
        <f>SUM(F30:F40)</f>
        <v>1309960</v>
      </c>
      <c r="G42" s="355"/>
      <c r="H42" s="99"/>
    </row>
    <row r="43" spans="2:8" ht="15">
      <c r="B43" s="100"/>
      <c r="C43" s="77"/>
      <c r="D43" s="77"/>
      <c r="E43" s="101"/>
      <c r="F43" s="101"/>
      <c r="G43" s="101"/>
      <c r="H43" s="99"/>
    </row>
    <row r="44" spans="2:8" ht="34.5" customHeight="1" thickBot="1">
      <c r="B44" s="100"/>
      <c r="C44" s="392" t="s">
        <v>324</v>
      </c>
      <c r="D44" s="392"/>
      <c r="E44" s="392"/>
      <c r="F44" s="392"/>
      <c r="G44" s="211"/>
      <c r="H44" s="99"/>
    </row>
    <row r="45" spans="2:8" ht="87.75" customHeight="1" thickBot="1">
      <c r="B45" s="100"/>
      <c r="C45" s="392" t="s">
        <v>215</v>
      </c>
      <c r="D45" s="392"/>
      <c r="E45" s="393"/>
      <c r="F45" s="394"/>
      <c r="G45" s="101"/>
      <c r="H45" s="99"/>
    </row>
    <row r="46" spans="2:8" ht="15.75" thickBot="1">
      <c r="B46" s="100"/>
      <c r="C46" s="395"/>
      <c r="D46" s="395"/>
      <c r="E46" s="395"/>
      <c r="F46" s="395"/>
      <c r="G46" s="101"/>
      <c r="H46" s="99"/>
    </row>
    <row r="47" spans="2:8" ht="59.25" customHeight="1" thickBot="1">
      <c r="B47" s="100"/>
      <c r="C47" s="392" t="s">
        <v>216</v>
      </c>
      <c r="D47" s="392"/>
      <c r="E47" s="411"/>
      <c r="F47" s="412"/>
      <c r="G47" s="101"/>
      <c r="H47" s="99"/>
    </row>
    <row r="48" spans="2:8" ht="99.75" customHeight="1" thickBot="1">
      <c r="B48" s="100"/>
      <c r="C48" s="392" t="s">
        <v>217</v>
      </c>
      <c r="D48" s="392"/>
      <c r="E48" s="396"/>
      <c r="F48" s="397"/>
      <c r="G48" s="101"/>
      <c r="H48" s="99"/>
    </row>
    <row r="49" spans="2:8" ht="15">
      <c r="B49" s="100"/>
      <c r="C49" s="77"/>
      <c r="D49" s="77"/>
      <c r="E49" s="101"/>
      <c r="F49" s="101"/>
      <c r="G49" s="101"/>
      <c r="H49" s="99"/>
    </row>
    <row r="50" spans="2:8" ht="15.75" thickBot="1">
      <c r="B50" s="102"/>
      <c r="C50" s="410"/>
      <c r="D50" s="410"/>
      <c r="E50" s="103"/>
      <c r="F50" s="82"/>
      <c r="G50" s="82"/>
      <c r="H50" s="104"/>
    </row>
    <row r="51" spans="2:7" s="31" customFormat="1" ht="64.5" customHeight="1">
      <c r="B51" s="30"/>
      <c r="C51" s="388"/>
      <c r="D51" s="388"/>
      <c r="E51" s="389"/>
      <c r="F51" s="389"/>
      <c r="G51" s="15"/>
    </row>
    <row r="52" spans="2:7" ht="59.25" customHeight="1">
      <c r="B52" s="30"/>
      <c r="C52" s="32"/>
      <c r="D52" s="32"/>
      <c r="E52" s="28"/>
      <c r="F52" s="28"/>
      <c r="G52" s="15"/>
    </row>
    <row r="53" spans="2:7" ht="49.5" customHeight="1">
      <c r="B53" s="30"/>
      <c r="C53" s="390"/>
      <c r="D53" s="390"/>
      <c r="E53" s="409"/>
      <c r="F53" s="409"/>
      <c r="G53" s="15"/>
    </row>
    <row r="54" spans="2:7" ht="99.75" customHeight="1">
      <c r="B54" s="30"/>
      <c r="C54" s="390"/>
      <c r="D54" s="390"/>
      <c r="E54" s="391"/>
      <c r="F54" s="391"/>
      <c r="G54" s="15"/>
    </row>
    <row r="55" spans="2:7" ht="15">
      <c r="B55" s="30"/>
      <c r="C55" s="30"/>
      <c r="D55" s="30"/>
      <c r="E55" s="15"/>
      <c r="F55" s="15"/>
      <c r="G55" s="15"/>
    </row>
    <row r="56" spans="2:7" ht="15">
      <c r="B56" s="30"/>
      <c r="C56" s="388"/>
      <c r="D56" s="388"/>
      <c r="E56" s="15"/>
      <c r="F56" s="15"/>
      <c r="G56" s="15"/>
    </row>
    <row r="57" spans="2:7" ht="49.5" customHeight="1">
      <c r="B57" s="30"/>
      <c r="C57" s="388"/>
      <c r="D57" s="388"/>
      <c r="E57" s="391"/>
      <c r="F57" s="391"/>
      <c r="G57" s="15"/>
    </row>
    <row r="58" spans="2:7" ht="99.75" customHeight="1">
      <c r="B58" s="30"/>
      <c r="C58" s="390"/>
      <c r="D58" s="390"/>
      <c r="E58" s="391"/>
      <c r="F58" s="391"/>
      <c r="G58" s="15"/>
    </row>
    <row r="59" spans="2:7" ht="15">
      <c r="B59" s="30"/>
      <c r="C59" s="33"/>
      <c r="D59" s="30"/>
      <c r="E59" s="34"/>
      <c r="F59" s="15"/>
      <c r="G59" s="15"/>
    </row>
    <row r="60" spans="2:7" ht="15">
      <c r="B60" s="30"/>
      <c r="C60" s="33"/>
      <c r="D60" s="33"/>
      <c r="E60" s="34"/>
      <c r="F60" s="34"/>
      <c r="G60" s="14"/>
    </row>
    <row r="61" spans="5:6" ht="15">
      <c r="E61" s="35"/>
      <c r="F61" s="35"/>
    </row>
    <row r="62" spans="5:6" ht="15">
      <c r="E62" s="35"/>
      <c r="F62" s="35"/>
    </row>
  </sheetData>
  <sheetProtection/>
  <mergeCells count="33">
    <mergeCell ref="C8:F8"/>
    <mergeCell ref="C12:D12"/>
    <mergeCell ref="C57:D57"/>
    <mergeCell ref="E57:F57"/>
    <mergeCell ref="E53:F53"/>
    <mergeCell ref="C53:D53"/>
    <mergeCell ref="C56:D56"/>
    <mergeCell ref="C50:D50"/>
    <mergeCell ref="C47:D47"/>
    <mergeCell ref="E47:F47"/>
    <mergeCell ref="C3:G3"/>
    <mergeCell ref="C9:D9"/>
    <mergeCell ref="C10:D10"/>
    <mergeCell ref="C28:D28"/>
    <mergeCell ref="C5:F5"/>
    <mergeCell ref="B4:F4"/>
    <mergeCell ref="C13:D13"/>
    <mergeCell ref="C7:D7"/>
    <mergeCell ref="E9:F9"/>
    <mergeCell ref="E10:F10"/>
    <mergeCell ref="C29:D29"/>
    <mergeCell ref="C44:F44"/>
    <mergeCell ref="C45:D45"/>
    <mergeCell ref="E45:F45"/>
    <mergeCell ref="C46:F46"/>
    <mergeCell ref="C48:D48"/>
    <mergeCell ref="E48:F48"/>
    <mergeCell ref="C51:D51"/>
    <mergeCell ref="E51:F51"/>
    <mergeCell ref="C54:D54"/>
    <mergeCell ref="E54:F54"/>
    <mergeCell ref="C58:D58"/>
    <mergeCell ref="E58:F58"/>
  </mergeCells>
  <dataValidations count="2">
    <dataValidation type="whole" allowBlank="1" showInputMessage="1" showErrorMessage="1" sqref="E53 E9 E47">
      <formula1>-999999999</formula1>
      <formula2>999999999</formula2>
    </dataValidation>
    <dataValidation type="list" allowBlank="1" showInputMessage="1" showErrorMessage="1" sqref="E57">
      <formula1>$K$63:$K$64</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I211"/>
  <sheetViews>
    <sheetView zoomScalePageLayoutView="0" workbookViewId="0" topLeftCell="A34">
      <selection activeCell="E78" sqref="E78"/>
    </sheetView>
  </sheetViews>
  <sheetFormatPr defaultColWidth="11.421875" defaultRowHeight="15"/>
  <cols>
    <col min="1" max="1" width="1.28515625" style="0" customWidth="1"/>
    <col min="2" max="2" width="1.8515625" style="0" customWidth="1"/>
    <col min="3" max="3" width="24.00390625" style="0" customWidth="1"/>
    <col min="4" max="4" width="27.7109375" style="0" customWidth="1"/>
    <col min="5" max="5" width="17.8515625" style="0" customWidth="1"/>
    <col min="6" max="6" width="19.7109375" style="0" customWidth="1"/>
    <col min="7" max="7" width="27.7109375" style="0" customWidth="1"/>
    <col min="8" max="8" width="15.7109375" style="0" customWidth="1"/>
    <col min="9" max="9" width="1.57421875" style="0" customWidth="1"/>
  </cols>
  <sheetData>
    <row r="1" ht="8.25" customHeight="1" thickBot="1"/>
    <row r="2" spans="2:9" s="9" customFormat="1" ht="15.75" thickBot="1">
      <c r="B2" s="118"/>
      <c r="C2" s="119"/>
      <c r="D2" s="119"/>
      <c r="E2" s="119"/>
      <c r="F2" s="119"/>
      <c r="G2" s="119"/>
      <c r="H2" s="119"/>
      <c r="I2" s="233"/>
    </row>
    <row r="3" spans="2:9" s="9" customFormat="1" ht="21" thickBot="1">
      <c r="B3" s="121"/>
      <c r="C3" s="398" t="s">
        <v>222</v>
      </c>
      <c r="D3" s="399"/>
      <c r="E3" s="399"/>
      <c r="F3" s="399"/>
      <c r="G3" s="399"/>
      <c r="H3" s="400"/>
      <c r="I3" s="233"/>
    </row>
    <row r="4" spans="2:9" s="9" customFormat="1" ht="15">
      <c r="B4" s="457"/>
      <c r="C4" s="458"/>
      <c r="D4" s="458"/>
      <c r="E4" s="458"/>
      <c r="F4" s="458"/>
      <c r="G4" s="458"/>
      <c r="H4" s="458"/>
      <c r="I4" s="233"/>
    </row>
    <row r="5" spans="2:9" s="9" customFormat="1" ht="15.75" customHeight="1" thickBot="1">
      <c r="B5" s="85"/>
      <c r="C5" s="459" t="s">
        <v>332</v>
      </c>
      <c r="D5" s="459"/>
      <c r="E5" s="459"/>
      <c r="F5" s="459"/>
      <c r="G5" s="459"/>
      <c r="H5" s="459"/>
      <c r="I5" s="233"/>
    </row>
    <row r="6" spans="2:9" s="9" customFormat="1" ht="15.75" customHeight="1" thickBot="1">
      <c r="B6" s="85"/>
      <c r="C6" s="460" t="s">
        <v>347</v>
      </c>
      <c r="D6" s="460"/>
      <c r="E6" s="460"/>
      <c r="F6" s="461"/>
      <c r="G6" s="212">
        <v>5</v>
      </c>
      <c r="H6" s="86"/>
      <c r="I6" s="233"/>
    </row>
    <row r="7" spans="2:9" s="9" customFormat="1" ht="15.75" customHeight="1">
      <c r="B7" s="85"/>
      <c r="C7" s="86"/>
      <c r="D7" s="87"/>
      <c r="E7" s="86"/>
      <c r="F7" s="86"/>
      <c r="G7" s="86"/>
      <c r="H7" s="86"/>
      <c r="I7" s="233"/>
    </row>
    <row r="8" spans="2:9" s="9" customFormat="1" ht="15.75" customHeight="1">
      <c r="B8" s="85"/>
      <c r="C8" s="452" t="s">
        <v>237</v>
      </c>
      <c r="D8" s="452"/>
      <c r="E8" s="88"/>
      <c r="F8" s="88"/>
      <c r="G8" s="88"/>
      <c r="H8" s="88"/>
      <c r="I8" s="233"/>
    </row>
    <row r="9" spans="2:9" s="9" customFormat="1" ht="15.75" customHeight="1" thickBot="1">
      <c r="B9" s="85"/>
      <c r="C9" s="452" t="s">
        <v>238</v>
      </c>
      <c r="D9" s="452"/>
      <c r="E9" s="452"/>
      <c r="F9" s="452"/>
      <c r="G9" s="452"/>
      <c r="H9" s="452"/>
      <c r="I9" s="233"/>
    </row>
    <row r="10" spans="2:9" s="9" customFormat="1" ht="15.75" customHeight="1">
      <c r="B10" s="85"/>
      <c r="C10" s="40" t="s">
        <v>240</v>
      </c>
      <c r="D10" s="41" t="s">
        <v>239</v>
      </c>
      <c r="E10" s="203" t="s">
        <v>312</v>
      </c>
      <c r="F10" s="203" t="s">
        <v>319</v>
      </c>
      <c r="G10" s="203" t="s">
        <v>316</v>
      </c>
      <c r="H10" s="42" t="s">
        <v>315</v>
      </c>
      <c r="I10" s="233"/>
    </row>
    <row r="11" spans="2:9" s="9" customFormat="1" ht="15.75" customHeight="1">
      <c r="B11" s="85"/>
      <c r="C11" s="43" t="s">
        <v>370</v>
      </c>
      <c r="D11" s="44" t="s">
        <v>371</v>
      </c>
      <c r="E11" s="204">
        <v>12000</v>
      </c>
      <c r="F11" s="234">
        <v>41183</v>
      </c>
      <c r="G11" s="204">
        <v>12000</v>
      </c>
      <c r="H11" s="45">
        <v>0</v>
      </c>
      <c r="I11" s="233"/>
    </row>
    <row r="12" spans="2:9" s="9" customFormat="1" ht="15">
      <c r="B12" s="85"/>
      <c r="C12" s="43" t="s">
        <v>372</v>
      </c>
      <c r="D12" s="44" t="s">
        <v>373</v>
      </c>
      <c r="E12" s="204">
        <v>5423</v>
      </c>
      <c r="F12" s="234">
        <v>41244</v>
      </c>
      <c r="G12" s="204">
        <v>5423</v>
      </c>
      <c r="H12" s="45">
        <v>0</v>
      </c>
      <c r="I12" s="233"/>
    </row>
    <row r="13" spans="2:9" s="9" customFormat="1" ht="15.75" customHeight="1">
      <c r="B13" s="85"/>
      <c r="C13" s="43" t="s">
        <v>372</v>
      </c>
      <c r="D13" s="44" t="s">
        <v>373</v>
      </c>
      <c r="E13" s="204">
        <v>5423</v>
      </c>
      <c r="F13" s="234">
        <v>41609</v>
      </c>
      <c r="G13" s="204">
        <v>451</v>
      </c>
      <c r="H13" s="45">
        <v>4972</v>
      </c>
      <c r="I13" s="233"/>
    </row>
    <row r="14" spans="2:9" s="9" customFormat="1" ht="15.75" customHeight="1">
      <c r="B14" s="85"/>
      <c r="C14" s="235" t="s">
        <v>374</v>
      </c>
      <c r="D14" s="236" t="s">
        <v>375</v>
      </c>
      <c r="E14" s="237">
        <v>3367</v>
      </c>
      <c r="F14" s="238">
        <v>41329</v>
      </c>
      <c r="G14" s="237">
        <v>3367</v>
      </c>
      <c r="H14" s="239">
        <v>0</v>
      </c>
      <c r="I14" s="233"/>
    </row>
    <row r="15" spans="2:9" s="9" customFormat="1" ht="15">
      <c r="B15" s="85"/>
      <c r="C15" s="43" t="s">
        <v>372</v>
      </c>
      <c r="D15" s="236" t="s">
        <v>376</v>
      </c>
      <c r="E15" s="237">
        <v>14486</v>
      </c>
      <c r="F15" s="238">
        <v>41349</v>
      </c>
      <c r="G15" s="237">
        <v>14486</v>
      </c>
      <c r="H15" s="239">
        <v>0</v>
      </c>
      <c r="I15" s="233"/>
    </row>
    <row r="16" spans="2:9" s="9" customFormat="1" ht="15.75" thickBot="1">
      <c r="B16" s="85"/>
      <c r="C16" s="43" t="s">
        <v>372</v>
      </c>
      <c r="D16" s="240" t="s">
        <v>377</v>
      </c>
      <c r="E16" s="241">
        <v>9600</v>
      </c>
      <c r="F16" s="242">
        <v>41438</v>
      </c>
      <c r="G16" s="241">
        <v>6720</v>
      </c>
      <c r="H16" s="243">
        <v>2880</v>
      </c>
      <c r="I16" s="233"/>
    </row>
    <row r="17" spans="2:9" s="9" customFormat="1" ht="15.75" customHeight="1" thickBot="1">
      <c r="B17" s="85"/>
      <c r="C17" s="43" t="s">
        <v>372</v>
      </c>
      <c r="D17" s="240" t="s">
        <v>378</v>
      </c>
      <c r="E17" s="241">
        <v>24081</v>
      </c>
      <c r="F17" s="242">
        <v>41567</v>
      </c>
      <c r="G17" s="241">
        <v>5548</v>
      </c>
      <c r="H17" s="243">
        <v>18533</v>
      </c>
      <c r="I17" s="233"/>
    </row>
    <row r="18" spans="2:9" s="9" customFormat="1" ht="15.75" customHeight="1" thickBot="1">
      <c r="B18" s="85"/>
      <c r="C18" s="43" t="s">
        <v>372</v>
      </c>
      <c r="D18" s="240" t="s">
        <v>379</v>
      </c>
      <c r="E18" s="241">
        <v>3800</v>
      </c>
      <c r="F18" s="242">
        <v>41554</v>
      </c>
      <c r="G18" s="241">
        <v>1900</v>
      </c>
      <c r="H18" s="243">
        <v>1900</v>
      </c>
      <c r="I18" s="233"/>
    </row>
    <row r="19" spans="2:9" s="9" customFormat="1" ht="15.75" thickBot="1">
      <c r="B19" s="85"/>
      <c r="C19" s="43" t="s">
        <v>372</v>
      </c>
      <c r="D19" s="240" t="s">
        <v>380</v>
      </c>
      <c r="E19" s="241">
        <v>2000</v>
      </c>
      <c r="F19" s="242">
        <v>41579</v>
      </c>
      <c r="G19" s="241">
        <v>1000</v>
      </c>
      <c r="H19" s="243">
        <v>1000</v>
      </c>
      <c r="I19" s="233"/>
    </row>
    <row r="20" spans="2:9" s="9" customFormat="1" ht="29.25" thickBot="1">
      <c r="B20" s="85"/>
      <c r="C20" s="43" t="s">
        <v>372</v>
      </c>
      <c r="D20" s="240" t="s">
        <v>381</v>
      </c>
      <c r="E20" s="241">
        <v>6000</v>
      </c>
      <c r="F20" s="242">
        <v>41551</v>
      </c>
      <c r="G20" s="241">
        <v>4000</v>
      </c>
      <c r="H20" s="243">
        <v>2000</v>
      </c>
      <c r="I20" s="244"/>
    </row>
    <row r="21" spans="2:8" ht="15.75" thickBot="1">
      <c r="B21" s="85"/>
      <c r="C21" s="43" t="s">
        <v>372</v>
      </c>
      <c r="D21" s="240" t="s">
        <v>382</v>
      </c>
      <c r="E21" s="241">
        <v>2500</v>
      </c>
      <c r="F21" s="242">
        <v>41552</v>
      </c>
      <c r="G21" s="241">
        <v>2500</v>
      </c>
      <c r="H21" s="243">
        <v>0</v>
      </c>
    </row>
    <row r="22" spans="2:8" ht="15.75" thickBot="1">
      <c r="B22" s="85"/>
      <c r="C22" s="43" t="s">
        <v>372</v>
      </c>
      <c r="D22" s="240" t="s">
        <v>383</v>
      </c>
      <c r="E22" s="241">
        <v>830</v>
      </c>
      <c r="F22" s="242">
        <v>41525</v>
      </c>
      <c r="G22" s="241">
        <v>830</v>
      </c>
      <c r="H22" s="243">
        <v>0</v>
      </c>
    </row>
    <row r="23" spans="2:8" ht="29.25" thickBot="1">
      <c r="B23" s="85"/>
      <c r="C23" s="43" t="s">
        <v>372</v>
      </c>
      <c r="D23" s="240" t="s">
        <v>384</v>
      </c>
      <c r="E23" s="241">
        <v>28120</v>
      </c>
      <c r="F23" s="242">
        <v>41444</v>
      </c>
      <c r="G23" s="241">
        <v>19684</v>
      </c>
      <c r="H23" s="243">
        <v>8436</v>
      </c>
    </row>
    <row r="24" spans="2:8" ht="15.75" thickBot="1">
      <c r="B24" s="85"/>
      <c r="C24" s="43" t="s">
        <v>372</v>
      </c>
      <c r="D24" s="240" t="s">
        <v>385</v>
      </c>
      <c r="E24" s="241">
        <v>22000</v>
      </c>
      <c r="F24" s="242">
        <v>41463</v>
      </c>
      <c r="G24" s="241">
        <v>6600</v>
      </c>
      <c r="H24" s="243">
        <v>15400</v>
      </c>
    </row>
    <row r="25" spans="2:8" ht="15.75" thickBot="1">
      <c r="B25" s="85"/>
      <c r="C25" s="43" t="s">
        <v>372</v>
      </c>
      <c r="D25" s="240" t="s">
        <v>386</v>
      </c>
      <c r="E25" s="241">
        <v>151791</v>
      </c>
      <c r="F25" s="242">
        <v>41483</v>
      </c>
      <c r="G25" s="245">
        <v>60716</v>
      </c>
      <c r="H25" s="243">
        <v>91075</v>
      </c>
    </row>
    <row r="26" spans="2:8" ht="15.75" thickBot="1">
      <c r="B26" s="85"/>
      <c r="C26" s="43" t="s">
        <v>372</v>
      </c>
      <c r="D26" s="240" t="s">
        <v>387</v>
      </c>
      <c r="E26" s="241">
        <v>25000</v>
      </c>
      <c r="F26" s="242">
        <v>41505</v>
      </c>
      <c r="G26" s="245">
        <v>7500</v>
      </c>
      <c r="H26" s="243">
        <v>17500</v>
      </c>
    </row>
    <row r="27" spans="2:8" ht="43.5" thickBot="1">
      <c r="B27" s="85"/>
      <c r="C27" s="43" t="s">
        <v>372</v>
      </c>
      <c r="D27" s="240" t="s">
        <v>388</v>
      </c>
      <c r="E27" s="241">
        <v>87420</v>
      </c>
      <c r="F27" s="242">
        <v>41447</v>
      </c>
      <c r="G27" s="245">
        <v>26226</v>
      </c>
      <c r="H27" s="243">
        <v>61194</v>
      </c>
    </row>
    <row r="28" spans="2:8" ht="15.75" thickBot="1">
      <c r="B28" s="85"/>
      <c r="C28" s="43" t="s">
        <v>372</v>
      </c>
      <c r="D28" s="240" t="s">
        <v>389</v>
      </c>
      <c r="E28" s="204">
        <v>2130</v>
      </c>
      <c r="F28" s="242">
        <v>41609</v>
      </c>
      <c r="G28" s="245">
        <v>0</v>
      </c>
      <c r="H28" s="243">
        <v>2130</v>
      </c>
    </row>
    <row r="29" spans="2:8" ht="15.75" thickBot="1">
      <c r="B29" s="85"/>
      <c r="C29" s="43" t="s">
        <v>372</v>
      </c>
      <c r="D29" s="44" t="s">
        <v>371</v>
      </c>
      <c r="E29" s="241">
        <v>3000</v>
      </c>
      <c r="F29" s="242">
        <v>41548</v>
      </c>
      <c r="G29" s="245">
        <v>2000</v>
      </c>
      <c r="H29" s="243">
        <v>1000</v>
      </c>
    </row>
    <row r="30" spans="2:8" ht="29.25" thickBot="1">
      <c r="B30" s="85"/>
      <c r="C30" s="43" t="s">
        <v>372</v>
      </c>
      <c r="D30" s="240" t="s">
        <v>381</v>
      </c>
      <c r="E30" s="241">
        <v>830</v>
      </c>
      <c r="F30" s="242">
        <v>41524</v>
      </c>
      <c r="G30" s="245">
        <v>830</v>
      </c>
      <c r="H30" s="243">
        <v>0</v>
      </c>
    </row>
    <row r="31" spans="2:8" ht="29.25" thickBot="1">
      <c r="B31" s="85"/>
      <c r="C31" s="43" t="s">
        <v>390</v>
      </c>
      <c r="D31" s="240" t="s">
        <v>391</v>
      </c>
      <c r="E31" s="241">
        <v>33180</v>
      </c>
      <c r="F31" s="242">
        <v>41573</v>
      </c>
      <c r="G31" s="245">
        <v>22288</v>
      </c>
      <c r="H31" s="243">
        <v>10892</v>
      </c>
    </row>
    <row r="32" spans="2:8" ht="15.75" thickBot="1">
      <c r="B32" s="85"/>
      <c r="C32" s="43" t="s">
        <v>390</v>
      </c>
      <c r="D32" s="240" t="s">
        <v>392</v>
      </c>
      <c r="E32" s="241">
        <v>27262.14</v>
      </c>
      <c r="F32" s="242">
        <v>41629</v>
      </c>
      <c r="G32" s="245">
        <v>5534.46</v>
      </c>
      <c r="H32" s="243">
        <v>21727.68</v>
      </c>
    </row>
    <row r="33" spans="2:8" ht="15.75" thickBot="1">
      <c r="B33" s="85"/>
      <c r="C33" s="43" t="s">
        <v>390</v>
      </c>
      <c r="D33" s="240" t="s">
        <v>393</v>
      </c>
      <c r="E33" s="241">
        <v>23050.85</v>
      </c>
      <c r="F33" s="242">
        <v>41629</v>
      </c>
      <c r="G33" s="245">
        <v>4610.17</v>
      </c>
      <c r="H33" s="246">
        <v>18440.12</v>
      </c>
    </row>
    <row r="34" spans="2:8" ht="15.75" thickBot="1">
      <c r="B34" s="85"/>
      <c r="C34" s="43" t="s">
        <v>390</v>
      </c>
      <c r="D34" s="240" t="s">
        <v>394</v>
      </c>
      <c r="E34" s="241">
        <v>27505</v>
      </c>
      <c r="F34" s="242">
        <v>41629</v>
      </c>
      <c r="G34" s="245"/>
      <c r="H34" s="247">
        <v>27505</v>
      </c>
    </row>
    <row r="35" spans="2:8" ht="15.75" thickBot="1">
      <c r="B35" s="85"/>
      <c r="C35" s="43" t="s">
        <v>390</v>
      </c>
      <c r="D35" s="240" t="s">
        <v>395</v>
      </c>
      <c r="E35" s="241">
        <v>25485</v>
      </c>
      <c r="F35" s="242">
        <v>41629</v>
      </c>
      <c r="G35" s="245"/>
      <c r="H35" s="247">
        <v>25485</v>
      </c>
    </row>
    <row r="36" spans="2:8" ht="15.75" thickBot="1">
      <c r="B36" s="85"/>
      <c r="C36" s="43" t="s">
        <v>390</v>
      </c>
      <c r="D36" s="240" t="s">
        <v>396</v>
      </c>
      <c r="E36" s="241">
        <v>55892</v>
      </c>
      <c r="F36" s="242">
        <v>41583</v>
      </c>
      <c r="G36" s="245">
        <v>33479</v>
      </c>
      <c r="H36" s="248">
        <v>22413</v>
      </c>
    </row>
    <row r="37" spans="2:8" ht="15.75" thickBot="1">
      <c r="B37" s="85"/>
      <c r="C37" s="43" t="s">
        <v>390</v>
      </c>
      <c r="D37" s="240" t="s">
        <v>397</v>
      </c>
      <c r="E37" s="241">
        <v>27344</v>
      </c>
      <c r="F37" s="242">
        <v>41629</v>
      </c>
      <c r="G37" s="245">
        <v>0</v>
      </c>
      <c r="H37" s="247">
        <v>27344</v>
      </c>
    </row>
    <row r="38" spans="2:8" ht="15.75" thickBot="1">
      <c r="B38" s="85"/>
      <c r="C38" s="43" t="s">
        <v>390</v>
      </c>
      <c r="D38" s="240" t="s">
        <v>398</v>
      </c>
      <c r="E38" s="241">
        <v>28005</v>
      </c>
      <c r="F38" s="242">
        <v>41629</v>
      </c>
      <c r="G38" s="245">
        <v>0</v>
      </c>
      <c r="H38" s="247">
        <v>28005</v>
      </c>
    </row>
    <row r="39" spans="2:8" ht="15.75" thickBot="1">
      <c r="B39" s="85"/>
      <c r="C39" s="43" t="s">
        <v>390</v>
      </c>
      <c r="D39" s="240" t="s">
        <v>399</v>
      </c>
      <c r="E39" s="241">
        <v>25706.22</v>
      </c>
      <c r="F39" s="242">
        <v>41629</v>
      </c>
      <c r="G39" s="245">
        <v>5141.24</v>
      </c>
      <c r="H39" s="248">
        <v>20564.98</v>
      </c>
    </row>
    <row r="40" spans="2:8" ht="15.75" thickBot="1">
      <c r="B40" s="85"/>
      <c r="C40" s="43" t="s">
        <v>390</v>
      </c>
      <c r="D40" s="240" t="s">
        <v>400</v>
      </c>
      <c r="E40" s="241">
        <v>27067</v>
      </c>
      <c r="F40" s="242">
        <v>41629</v>
      </c>
      <c r="G40" s="245">
        <v>0</v>
      </c>
      <c r="H40" s="247">
        <v>27067</v>
      </c>
    </row>
    <row r="41" spans="2:8" ht="15.75" thickBot="1">
      <c r="B41" s="85"/>
      <c r="C41" s="43" t="s">
        <v>390</v>
      </c>
      <c r="D41" s="240" t="s">
        <v>401</v>
      </c>
      <c r="E41" s="241">
        <v>22677</v>
      </c>
      <c r="F41" s="242">
        <v>41629</v>
      </c>
      <c r="G41" s="245">
        <v>0</v>
      </c>
      <c r="H41" s="247">
        <v>22677</v>
      </c>
    </row>
    <row r="42" spans="2:8" ht="15.75" thickBot="1">
      <c r="B42" s="85"/>
      <c r="C42" s="43" t="s">
        <v>390</v>
      </c>
      <c r="D42" s="240" t="s">
        <v>402</v>
      </c>
      <c r="E42" s="241">
        <v>18559</v>
      </c>
      <c r="F42" s="242">
        <v>0</v>
      </c>
      <c r="G42" s="245">
        <v>0</v>
      </c>
      <c r="H42" s="236">
        <v>18559</v>
      </c>
    </row>
    <row r="43" spans="2:8" ht="15.75" thickBot="1">
      <c r="B43" s="85"/>
      <c r="C43" s="43" t="s">
        <v>390</v>
      </c>
      <c r="D43" s="240" t="s">
        <v>403</v>
      </c>
      <c r="E43" s="241">
        <v>20135</v>
      </c>
      <c r="F43" s="242">
        <v>41629</v>
      </c>
      <c r="G43" s="245">
        <v>0</v>
      </c>
      <c r="H43" s="247">
        <v>20135</v>
      </c>
    </row>
    <row r="44" spans="2:8" ht="15.75" thickBot="1">
      <c r="B44" s="85"/>
      <c r="C44" s="43" t="s">
        <v>390</v>
      </c>
      <c r="D44" s="240" t="s">
        <v>404</v>
      </c>
      <c r="E44" s="241">
        <v>27720.35</v>
      </c>
      <c r="F44" s="242">
        <v>41629</v>
      </c>
      <c r="G44" s="245">
        <v>5544.07</v>
      </c>
      <c r="H44" s="249">
        <v>22176.28</v>
      </c>
    </row>
    <row r="45" spans="2:8" ht="15.75" thickBot="1">
      <c r="B45" s="85"/>
      <c r="C45" s="43" t="s">
        <v>390</v>
      </c>
      <c r="D45" s="240" t="s">
        <v>405</v>
      </c>
      <c r="E45" s="241">
        <v>12661</v>
      </c>
      <c r="F45" s="242">
        <v>41592</v>
      </c>
      <c r="G45" s="245">
        <v>0</v>
      </c>
      <c r="H45" s="44">
        <v>12661</v>
      </c>
    </row>
    <row r="46" spans="2:8" ht="28.5">
      <c r="B46" s="85"/>
      <c r="C46" s="235" t="s">
        <v>390</v>
      </c>
      <c r="D46" s="250" t="s">
        <v>406</v>
      </c>
      <c r="E46" s="237">
        <v>27593.22</v>
      </c>
      <c r="F46" s="238">
        <v>41629</v>
      </c>
      <c r="G46" s="251">
        <v>5534.46</v>
      </c>
      <c r="H46" s="252">
        <v>22058.76</v>
      </c>
    </row>
    <row r="47" spans="2:8" ht="15">
      <c r="B47" s="85"/>
      <c r="C47" s="44" t="s">
        <v>407</v>
      </c>
      <c r="D47" s="253" t="s">
        <v>408</v>
      </c>
      <c r="E47" s="44">
        <v>2000</v>
      </c>
      <c r="F47" s="254">
        <v>41554</v>
      </c>
      <c r="G47" s="44">
        <v>2000</v>
      </c>
      <c r="H47" s="255">
        <v>0</v>
      </c>
    </row>
    <row r="48" spans="2:8" ht="15">
      <c r="B48" s="85"/>
      <c r="C48" s="44"/>
      <c r="D48" s="253"/>
      <c r="E48" s="44">
        <f>SUM(E11:E47)</f>
        <v>841643.7799999999</v>
      </c>
      <c r="F48" s="254"/>
      <c r="G48" s="44">
        <f>SUM(G11:G47)</f>
        <v>265912.4</v>
      </c>
      <c r="H48" s="255">
        <f>SUM(H11:H47)</f>
        <v>575730.82</v>
      </c>
    </row>
    <row r="49" spans="2:8" ht="15">
      <c r="B49" s="85"/>
      <c r="C49" s="256"/>
      <c r="D49" s="256"/>
      <c r="E49" s="256"/>
      <c r="F49" s="256"/>
      <c r="G49" s="256"/>
      <c r="H49" s="255"/>
    </row>
    <row r="50" spans="2:8" ht="15">
      <c r="B50" s="85"/>
      <c r="C50" s="231"/>
      <c r="D50" s="231"/>
      <c r="E50" s="231"/>
      <c r="F50" s="231"/>
      <c r="G50" s="231"/>
      <c r="H50" s="231"/>
    </row>
    <row r="51" spans="2:8" ht="15">
      <c r="B51" s="85"/>
      <c r="C51" s="452" t="s">
        <v>241</v>
      </c>
      <c r="D51" s="452"/>
      <c r="E51" s="87"/>
      <c r="F51" s="87"/>
      <c r="G51" s="87"/>
      <c r="H51" s="87"/>
    </row>
    <row r="52" spans="2:8" ht="15.75" customHeight="1" thickBot="1">
      <c r="B52" s="85"/>
      <c r="C52" s="453" t="s">
        <v>243</v>
      </c>
      <c r="D52" s="453"/>
      <c r="E52" s="453"/>
      <c r="F52" s="230"/>
      <c r="G52" s="230"/>
      <c r="H52" s="230"/>
    </row>
    <row r="53" spans="2:8" ht="29.25" thickBot="1">
      <c r="B53" s="85"/>
      <c r="C53" s="196" t="s">
        <v>317</v>
      </c>
      <c r="D53" s="197" t="s">
        <v>242</v>
      </c>
      <c r="E53" s="197" t="s">
        <v>313</v>
      </c>
      <c r="F53" s="197" t="s">
        <v>314</v>
      </c>
      <c r="G53" s="197" t="s">
        <v>311</v>
      </c>
      <c r="H53" s="209"/>
    </row>
    <row r="54" spans="2:8" ht="15">
      <c r="B54" s="85"/>
      <c r="C54" s="413" t="s">
        <v>331</v>
      </c>
      <c r="D54" s="257" t="s">
        <v>409</v>
      </c>
      <c r="E54" s="258">
        <v>3367</v>
      </c>
      <c r="F54" s="259">
        <v>3367</v>
      </c>
      <c r="G54" s="260" t="s">
        <v>410</v>
      </c>
      <c r="H54" s="261"/>
    </row>
    <row r="55" spans="2:8" ht="30">
      <c r="B55" s="85"/>
      <c r="C55" s="414"/>
      <c r="D55" s="262" t="s">
        <v>411</v>
      </c>
      <c r="E55" s="263">
        <v>3971</v>
      </c>
      <c r="F55" s="264"/>
      <c r="G55" s="265"/>
      <c r="H55" s="261"/>
    </row>
    <row r="56" spans="2:8" ht="30">
      <c r="B56" s="85"/>
      <c r="C56" s="414"/>
      <c r="D56" s="262" t="s">
        <v>412</v>
      </c>
      <c r="E56" s="263">
        <v>3728</v>
      </c>
      <c r="F56" s="264"/>
      <c r="G56" s="265"/>
      <c r="H56" s="261"/>
    </row>
    <row r="57" spans="2:8" ht="15">
      <c r="B57" s="85"/>
      <c r="C57" s="414"/>
      <c r="D57" s="262" t="s">
        <v>413</v>
      </c>
      <c r="E57" s="266"/>
      <c r="F57" s="264"/>
      <c r="G57" s="265"/>
      <c r="H57" s="261"/>
    </row>
    <row r="58" spans="2:8" ht="15.75" thickBot="1">
      <c r="B58" s="85"/>
      <c r="C58" s="415"/>
      <c r="D58" s="267">
        <v>41318</v>
      </c>
      <c r="E58" s="268"/>
      <c r="F58" s="269"/>
      <c r="G58" s="270"/>
      <c r="H58" s="261"/>
    </row>
    <row r="59" spans="2:8" ht="30">
      <c r="B59" s="85"/>
      <c r="C59" s="413" t="s">
        <v>331</v>
      </c>
      <c r="D59" s="271" t="s">
        <v>414</v>
      </c>
      <c r="E59" s="272">
        <v>120000</v>
      </c>
      <c r="F59" s="273"/>
      <c r="G59" s="274" t="s">
        <v>415</v>
      </c>
      <c r="H59" s="261"/>
    </row>
    <row r="60" spans="2:8" ht="15">
      <c r="B60" s="85"/>
      <c r="C60" s="414"/>
      <c r="D60" s="275"/>
      <c r="E60" s="210"/>
      <c r="F60" s="210"/>
      <c r="G60" s="276"/>
      <c r="H60" s="261"/>
    </row>
    <row r="61" spans="2:8" ht="15.75" thickBot="1">
      <c r="B61" s="85"/>
      <c r="C61" s="414"/>
      <c r="D61" s="277">
        <v>41183</v>
      </c>
      <c r="E61" s="197"/>
      <c r="F61" s="197"/>
      <c r="G61" s="278"/>
      <c r="H61" s="261"/>
    </row>
    <row r="62" spans="2:8" ht="15">
      <c r="B62" s="85"/>
      <c r="C62" s="425" t="s">
        <v>331</v>
      </c>
      <c r="D62" s="279" t="s">
        <v>416</v>
      </c>
      <c r="E62" s="280">
        <v>5423</v>
      </c>
      <c r="F62" s="210"/>
      <c r="G62" s="454" t="s">
        <v>417</v>
      </c>
      <c r="H62" s="261"/>
    </row>
    <row r="63" spans="2:8" ht="15">
      <c r="B63" s="85"/>
      <c r="C63" s="419"/>
      <c r="D63" s="281"/>
      <c r="E63" s="210"/>
      <c r="F63" s="210"/>
      <c r="G63" s="455"/>
      <c r="H63" s="261"/>
    </row>
    <row r="64" spans="2:8" ht="15.75" thickBot="1">
      <c r="B64" s="85"/>
      <c r="C64" s="419"/>
      <c r="D64" s="279">
        <v>41183</v>
      </c>
      <c r="E64" s="210"/>
      <c r="F64" s="210"/>
      <c r="G64" s="456"/>
      <c r="H64" s="261"/>
    </row>
    <row r="65" spans="2:8" ht="15">
      <c r="B65" s="85"/>
      <c r="C65" s="413" t="s">
        <v>331</v>
      </c>
      <c r="D65" s="282" t="s">
        <v>376</v>
      </c>
      <c r="E65" s="283">
        <v>14486</v>
      </c>
      <c r="F65" s="282">
        <v>14486</v>
      </c>
      <c r="G65" s="446" t="s">
        <v>418</v>
      </c>
      <c r="H65" s="87"/>
    </row>
    <row r="66" spans="2:8" ht="15">
      <c r="B66" s="85"/>
      <c r="C66" s="414"/>
      <c r="D66" s="200"/>
      <c r="E66" s="201"/>
      <c r="F66" s="207"/>
      <c r="G66" s="447"/>
      <c r="H66" s="87"/>
    </row>
    <row r="67" spans="2:8" ht="15.75" thickBot="1">
      <c r="B67" s="85"/>
      <c r="C67" s="415"/>
      <c r="D67" s="202"/>
      <c r="E67" s="47"/>
      <c r="F67" s="208"/>
      <c r="G67" s="448"/>
      <c r="H67" s="87"/>
    </row>
    <row r="68" spans="2:8" ht="15">
      <c r="B68" s="85"/>
      <c r="C68" s="413" t="s">
        <v>318</v>
      </c>
      <c r="D68" s="198" t="s">
        <v>377</v>
      </c>
      <c r="E68" s="199">
        <v>9600</v>
      </c>
      <c r="F68" s="198">
        <v>9600</v>
      </c>
      <c r="G68" s="449" t="s">
        <v>419</v>
      </c>
      <c r="H68" s="87"/>
    </row>
    <row r="69" spans="2:8" ht="15">
      <c r="B69" s="85"/>
      <c r="C69" s="414"/>
      <c r="D69" s="282" t="s">
        <v>420</v>
      </c>
      <c r="E69" s="284"/>
      <c r="F69" s="285"/>
      <c r="G69" s="450"/>
      <c r="H69" s="87"/>
    </row>
    <row r="70" spans="2:8" ht="15">
      <c r="B70" s="85"/>
      <c r="C70" s="414"/>
      <c r="D70" s="282" t="s">
        <v>421</v>
      </c>
      <c r="E70" s="284"/>
      <c r="F70" s="285"/>
      <c r="G70" s="450"/>
      <c r="H70" s="87"/>
    </row>
    <row r="71" spans="2:8" ht="15">
      <c r="B71" s="85"/>
      <c r="C71" s="414"/>
      <c r="D71" s="200" t="s">
        <v>422</v>
      </c>
      <c r="E71" s="286"/>
      <c r="F71" s="285"/>
      <c r="G71" s="450"/>
      <c r="H71" s="87"/>
    </row>
    <row r="72" spans="2:8" ht="15.75" thickBot="1">
      <c r="B72" s="85"/>
      <c r="C72" s="415"/>
      <c r="D72" s="287">
        <v>41400</v>
      </c>
      <c r="E72" s="205"/>
      <c r="F72" s="46"/>
      <c r="G72" s="451"/>
      <c r="H72" s="87"/>
    </row>
    <row r="73" spans="2:8" ht="15.75">
      <c r="B73" s="85"/>
      <c r="C73" s="425" t="s">
        <v>318</v>
      </c>
      <c r="D73" s="288" t="s">
        <v>423</v>
      </c>
      <c r="E73" s="199">
        <v>24081</v>
      </c>
      <c r="F73" s="206">
        <v>24081</v>
      </c>
      <c r="G73" s="443" t="s">
        <v>424</v>
      </c>
      <c r="H73" s="87"/>
    </row>
    <row r="74" spans="2:8" ht="15.75">
      <c r="B74" s="85"/>
      <c r="C74" s="419"/>
      <c r="D74" s="289" t="s">
        <v>425</v>
      </c>
      <c r="E74" s="290"/>
      <c r="F74" s="207"/>
      <c r="G74" s="444"/>
      <c r="H74" s="87"/>
    </row>
    <row r="75" spans="2:8" ht="15.75">
      <c r="B75" s="85"/>
      <c r="C75" s="419"/>
      <c r="D75" s="289" t="s">
        <v>426</v>
      </c>
      <c r="E75" s="290"/>
      <c r="F75" s="207"/>
      <c r="G75" s="444"/>
      <c r="H75" s="87"/>
    </row>
    <row r="76" spans="2:8" ht="15.75">
      <c r="B76" s="85"/>
      <c r="C76" s="419"/>
      <c r="D76" s="289" t="s">
        <v>413</v>
      </c>
      <c r="E76" s="201"/>
      <c r="F76" s="207"/>
      <c r="G76" s="444"/>
      <c r="H76" s="87"/>
    </row>
    <row r="77" spans="2:8" ht="16.5" thickBot="1">
      <c r="B77" s="85"/>
      <c r="C77" s="420"/>
      <c r="D77" s="291">
        <v>41557</v>
      </c>
      <c r="E77" s="47"/>
      <c r="F77" s="208"/>
      <c r="G77" s="445"/>
      <c r="H77" s="87"/>
    </row>
    <row r="78" spans="2:8" ht="30">
      <c r="B78" s="85"/>
      <c r="C78" s="413" t="s">
        <v>318</v>
      </c>
      <c r="D78" s="292" t="s">
        <v>427</v>
      </c>
      <c r="E78" s="199">
        <v>3800</v>
      </c>
      <c r="F78" s="206">
        <v>3800</v>
      </c>
      <c r="G78" s="443" t="s">
        <v>428</v>
      </c>
      <c r="H78" s="87"/>
    </row>
    <row r="79" spans="2:8" ht="15">
      <c r="B79" s="85"/>
      <c r="C79" s="414"/>
      <c r="D79" s="293" t="s">
        <v>429</v>
      </c>
      <c r="E79" s="290"/>
      <c r="F79" s="207"/>
      <c r="G79" s="444"/>
      <c r="H79" s="87"/>
    </row>
    <row r="80" spans="2:8" ht="15">
      <c r="B80" s="85"/>
      <c r="C80" s="414"/>
      <c r="D80" s="293" t="s">
        <v>430</v>
      </c>
      <c r="E80" s="290"/>
      <c r="F80" s="207"/>
      <c r="G80" s="444"/>
      <c r="H80" s="87"/>
    </row>
    <row r="81" spans="2:8" ht="15.75">
      <c r="B81" s="85"/>
      <c r="C81" s="414"/>
      <c r="D81" s="294" t="s">
        <v>413</v>
      </c>
      <c r="E81" s="201"/>
      <c r="F81" s="207"/>
      <c r="G81" s="444"/>
      <c r="H81" s="87"/>
    </row>
    <row r="82" spans="2:8" ht="15.75" thickBot="1">
      <c r="B82" s="85"/>
      <c r="C82" s="415"/>
      <c r="D82" s="295">
        <v>41547</v>
      </c>
      <c r="E82" s="47"/>
      <c r="F82" s="208"/>
      <c r="G82" s="445"/>
      <c r="H82" s="87"/>
    </row>
    <row r="83" spans="2:8" ht="30">
      <c r="B83" s="85"/>
      <c r="C83" s="413" t="s">
        <v>318</v>
      </c>
      <c r="D83" s="292" t="s">
        <v>431</v>
      </c>
      <c r="E83" s="296">
        <v>6000</v>
      </c>
      <c r="F83" s="297">
        <v>6000</v>
      </c>
      <c r="G83" s="443" t="s">
        <v>428</v>
      </c>
      <c r="H83" s="87"/>
    </row>
    <row r="84" spans="2:8" ht="15">
      <c r="B84" s="85"/>
      <c r="C84" s="414"/>
      <c r="D84" s="293" t="s">
        <v>432</v>
      </c>
      <c r="E84" s="286"/>
      <c r="F84" s="298"/>
      <c r="G84" s="444"/>
      <c r="H84" s="87"/>
    </row>
    <row r="85" spans="2:8" ht="15">
      <c r="B85" s="85"/>
      <c r="C85" s="414"/>
      <c r="D85" s="293" t="s">
        <v>433</v>
      </c>
      <c r="E85" s="286"/>
      <c r="F85" s="298"/>
      <c r="G85" s="444"/>
      <c r="H85" s="87"/>
    </row>
    <row r="86" spans="2:8" ht="15.75">
      <c r="B86" s="85"/>
      <c r="C86" s="414"/>
      <c r="D86" s="294" t="s">
        <v>413</v>
      </c>
      <c r="E86" s="286"/>
      <c r="F86" s="298"/>
      <c r="G86" s="444"/>
      <c r="H86" s="87"/>
    </row>
    <row r="87" spans="2:8" ht="15.75" thickBot="1">
      <c r="B87" s="85"/>
      <c r="C87" s="415"/>
      <c r="D87" s="295">
        <v>41543</v>
      </c>
      <c r="E87" s="205"/>
      <c r="F87" s="299"/>
      <c r="G87" s="445"/>
      <c r="H87" s="87"/>
    </row>
    <row r="88" spans="2:8" ht="15">
      <c r="B88" s="85"/>
      <c r="C88" s="413" t="s">
        <v>318</v>
      </c>
      <c r="D88" s="292" t="s">
        <v>409</v>
      </c>
      <c r="E88" s="296">
        <v>2500</v>
      </c>
      <c r="F88" s="297">
        <v>2500</v>
      </c>
      <c r="G88" s="443" t="s">
        <v>434</v>
      </c>
      <c r="H88" s="87"/>
    </row>
    <row r="89" spans="2:8" ht="30">
      <c r="B89" s="85"/>
      <c r="C89" s="414"/>
      <c r="D89" s="300" t="s">
        <v>411</v>
      </c>
      <c r="E89" s="284">
        <v>3250</v>
      </c>
      <c r="F89" s="298"/>
      <c r="G89" s="444"/>
      <c r="H89" s="87"/>
    </row>
    <row r="90" spans="2:8" ht="30">
      <c r="B90" s="85"/>
      <c r="C90" s="414"/>
      <c r="D90" s="300" t="s">
        <v>435</v>
      </c>
      <c r="E90" s="284">
        <v>2700</v>
      </c>
      <c r="F90" s="298"/>
      <c r="G90" s="444"/>
      <c r="H90" s="87"/>
    </row>
    <row r="91" spans="2:8" ht="15.75">
      <c r="B91" s="85"/>
      <c r="C91" s="414"/>
      <c r="D91" s="294" t="s">
        <v>413</v>
      </c>
      <c r="E91" s="284"/>
      <c r="F91" s="298"/>
      <c r="G91" s="444"/>
      <c r="H91" s="87"/>
    </row>
    <row r="92" spans="2:8" ht="15.75" thickBot="1">
      <c r="B92" s="85"/>
      <c r="C92" s="415"/>
      <c r="D92" s="301">
        <v>41546</v>
      </c>
      <c r="E92" s="302"/>
      <c r="F92" s="299"/>
      <c r="G92" s="445"/>
      <c r="H92" s="87"/>
    </row>
    <row r="93" spans="2:8" ht="15">
      <c r="B93" s="85"/>
      <c r="C93" s="413" t="s">
        <v>318</v>
      </c>
      <c r="D93" s="292" t="s">
        <v>436</v>
      </c>
      <c r="E93" s="296">
        <v>28750</v>
      </c>
      <c r="F93" s="297">
        <v>28120</v>
      </c>
      <c r="G93" s="443" t="s">
        <v>437</v>
      </c>
      <c r="H93" s="87"/>
    </row>
    <row r="94" spans="2:8" ht="15.75">
      <c r="B94" s="85"/>
      <c r="C94" s="414"/>
      <c r="D94" s="303" t="s">
        <v>438</v>
      </c>
      <c r="E94" s="284"/>
      <c r="F94" s="298"/>
      <c r="G94" s="444"/>
      <c r="H94" s="87"/>
    </row>
    <row r="95" spans="2:8" ht="15.75">
      <c r="B95" s="85"/>
      <c r="C95" s="419"/>
      <c r="D95" s="304" t="s">
        <v>439</v>
      </c>
      <c r="E95" s="284"/>
      <c r="F95" s="298"/>
      <c r="G95" s="444"/>
      <c r="H95" s="87"/>
    </row>
    <row r="96" spans="2:8" ht="15">
      <c r="B96" s="85"/>
      <c r="C96" s="419"/>
      <c r="D96" s="285" t="s">
        <v>422</v>
      </c>
      <c r="E96" s="284"/>
      <c r="F96" s="298"/>
      <c r="G96" s="444"/>
      <c r="H96" s="87"/>
    </row>
    <row r="97" spans="2:8" ht="15.75" thickBot="1">
      <c r="B97" s="85"/>
      <c r="C97" s="415"/>
      <c r="D97" s="301">
        <v>41400</v>
      </c>
      <c r="E97" s="302"/>
      <c r="F97" s="299"/>
      <c r="G97" s="445"/>
      <c r="H97" s="87"/>
    </row>
    <row r="98" spans="2:8" ht="15">
      <c r="B98" s="85"/>
      <c r="C98" s="413" t="s">
        <v>318</v>
      </c>
      <c r="D98" s="292" t="s">
        <v>385</v>
      </c>
      <c r="E98" s="305">
        <v>22000</v>
      </c>
      <c r="F98" s="306">
        <v>22000</v>
      </c>
      <c r="G98" s="443" t="s">
        <v>440</v>
      </c>
      <c r="H98" s="87"/>
    </row>
    <row r="99" spans="2:8" ht="15">
      <c r="B99" s="85"/>
      <c r="C99" s="414"/>
      <c r="D99" s="300" t="s">
        <v>441</v>
      </c>
      <c r="E99" s="284"/>
      <c r="F99" s="298"/>
      <c r="G99" s="444"/>
      <c r="H99" s="87"/>
    </row>
    <row r="100" spans="2:8" ht="15.75" thickBot="1">
      <c r="B100" s="85"/>
      <c r="C100" s="415"/>
      <c r="D100" s="301">
        <v>41463</v>
      </c>
      <c r="E100" s="302"/>
      <c r="F100" s="299"/>
      <c r="G100" s="445"/>
      <c r="H100" s="87"/>
    </row>
    <row r="101" spans="2:8" ht="30">
      <c r="B101" s="85"/>
      <c r="C101" s="413" t="s">
        <v>318</v>
      </c>
      <c r="D101" s="307" t="s">
        <v>442</v>
      </c>
      <c r="E101" s="296">
        <v>151791</v>
      </c>
      <c r="F101" s="306">
        <v>151791</v>
      </c>
      <c r="G101" s="443" t="s">
        <v>443</v>
      </c>
      <c r="H101" s="87"/>
    </row>
    <row r="102" spans="2:8" ht="15">
      <c r="B102" s="85"/>
      <c r="C102" s="414"/>
      <c r="D102" s="282" t="s">
        <v>441</v>
      </c>
      <c r="E102" s="284"/>
      <c r="F102" s="298"/>
      <c r="G102" s="444"/>
      <c r="H102" s="87"/>
    </row>
    <row r="103" spans="2:8" ht="15.75" thickBot="1">
      <c r="B103" s="85"/>
      <c r="C103" s="414"/>
      <c r="D103" s="308">
        <v>41483</v>
      </c>
      <c r="E103" s="302"/>
      <c r="F103" s="299"/>
      <c r="G103" s="445"/>
      <c r="H103" s="87"/>
    </row>
    <row r="104" spans="2:8" ht="15">
      <c r="B104" s="85"/>
      <c r="C104" s="413" t="s">
        <v>318</v>
      </c>
      <c r="D104" s="309" t="s">
        <v>387</v>
      </c>
      <c r="E104" s="305">
        <v>25000</v>
      </c>
      <c r="F104" s="306">
        <v>25000</v>
      </c>
      <c r="G104" s="443" t="s">
        <v>444</v>
      </c>
      <c r="H104" s="87"/>
    </row>
    <row r="105" spans="2:8" ht="15">
      <c r="B105" s="85"/>
      <c r="C105" s="414"/>
      <c r="D105" s="310" t="s">
        <v>445</v>
      </c>
      <c r="E105" s="284"/>
      <c r="F105" s="298"/>
      <c r="G105" s="444"/>
      <c r="H105" s="87"/>
    </row>
    <row r="106" spans="2:8" ht="15">
      <c r="B106" s="85"/>
      <c r="C106" s="414"/>
      <c r="D106" s="310" t="s">
        <v>446</v>
      </c>
      <c r="E106" s="284"/>
      <c r="F106" s="298"/>
      <c r="G106" s="444"/>
      <c r="H106" s="87"/>
    </row>
    <row r="107" spans="2:8" ht="15">
      <c r="B107" s="85"/>
      <c r="C107" s="414"/>
      <c r="D107" s="310" t="s">
        <v>413</v>
      </c>
      <c r="E107" s="284"/>
      <c r="F107" s="298"/>
      <c r="G107" s="444"/>
      <c r="H107" s="87"/>
    </row>
    <row r="108" spans="2:8" ht="15.75" thickBot="1">
      <c r="B108" s="85"/>
      <c r="C108" s="415"/>
      <c r="D108" s="301">
        <v>41486</v>
      </c>
      <c r="E108" s="302"/>
      <c r="F108" s="299"/>
      <c r="G108" s="445"/>
      <c r="H108" s="87"/>
    </row>
    <row r="109" spans="2:8" ht="30">
      <c r="B109" s="85"/>
      <c r="C109" s="413" t="s">
        <v>318</v>
      </c>
      <c r="D109" s="309" t="s">
        <v>447</v>
      </c>
      <c r="E109" s="305">
        <v>93000</v>
      </c>
      <c r="F109" s="297">
        <v>87420</v>
      </c>
      <c r="G109" s="413" t="s">
        <v>448</v>
      </c>
      <c r="H109" s="87"/>
    </row>
    <row r="110" spans="2:8" ht="15">
      <c r="B110" s="85"/>
      <c r="C110" s="414"/>
      <c r="D110" s="310" t="s">
        <v>449</v>
      </c>
      <c r="E110" s="311">
        <v>108094</v>
      </c>
      <c r="F110" s="298"/>
      <c r="G110" s="414"/>
      <c r="H110" s="87"/>
    </row>
    <row r="111" spans="2:8" ht="15">
      <c r="B111" s="85"/>
      <c r="C111" s="414"/>
      <c r="D111" s="310" t="s">
        <v>450</v>
      </c>
      <c r="E111" s="284">
        <v>0</v>
      </c>
      <c r="F111" s="298"/>
      <c r="G111" s="414"/>
      <c r="H111" s="87"/>
    </row>
    <row r="112" spans="2:8" ht="15">
      <c r="B112" s="85"/>
      <c r="C112" s="414"/>
      <c r="D112" s="310" t="s">
        <v>422</v>
      </c>
      <c r="E112" s="284"/>
      <c r="F112" s="298"/>
      <c r="G112" s="414"/>
      <c r="H112" s="87"/>
    </row>
    <row r="113" spans="2:8" ht="15.75" thickBot="1">
      <c r="B113" s="85"/>
      <c r="C113" s="415"/>
      <c r="D113" s="301">
        <v>41400</v>
      </c>
      <c r="E113" s="302"/>
      <c r="F113" s="299"/>
      <c r="G113" s="415"/>
      <c r="H113" s="87"/>
    </row>
    <row r="114" spans="2:8" ht="15">
      <c r="B114" s="85"/>
      <c r="C114" s="413" t="s">
        <v>318</v>
      </c>
      <c r="D114" s="307" t="s">
        <v>416</v>
      </c>
      <c r="E114" s="296">
        <v>5423</v>
      </c>
      <c r="F114" s="297">
        <v>5423</v>
      </c>
      <c r="G114" s="413" t="s">
        <v>451</v>
      </c>
      <c r="H114" s="87"/>
    </row>
    <row r="115" spans="2:8" ht="15">
      <c r="B115" s="85"/>
      <c r="C115" s="414"/>
      <c r="D115" s="312" t="s">
        <v>451</v>
      </c>
      <c r="E115" s="284"/>
      <c r="F115" s="298"/>
      <c r="G115" s="414"/>
      <c r="H115" s="87"/>
    </row>
    <row r="116" spans="2:8" ht="15.75" thickBot="1">
      <c r="B116" s="85"/>
      <c r="C116" s="414"/>
      <c r="D116" s="308">
        <v>41609</v>
      </c>
      <c r="E116" s="302"/>
      <c r="F116" s="299"/>
      <c r="G116" s="415"/>
      <c r="H116" s="87"/>
    </row>
    <row r="117" spans="2:8" ht="15">
      <c r="B117" s="85"/>
      <c r="C117" s="413" t="s">
        <v>318</v>
      </c>
      <c r="D117" s="309" t="s">
        <v>414</v>
      </c>
      <c r="E117" s="296">
        <v>3000</v>
      </c>
      <c r="F117" s="297">
        <v>3000</v>
      </c>
      <c r="G117" s="413" t="s">
        <v>451</v>
      </c>
      <c r="H117" s="87"/>
    </row>
    <row r="118" spans="2:8" ht="15">
      <c r="B118" s="85"/>
      <c r="C118" s="414"/>
      <c r="D118" s="310" t="s">
        <v>451</v>
      </c>
      <c r="E118" s="284"/>
      <c r="F118" s="298"/>
      <c r="G118" s="414"/>
      <c r="H118" s="87"/>
    </row>
    <row r="119" spans="2:8" ht="15.75" thickBot="1">
      <c r="B119" s="85"/>
      <c r="C119" s="415"/>
      <c r="D119" s="301">
        <v>41548</v>
      </c>
      <c r="E119" s="302"/>
      <c r="F119" s="299"/>
      <c r="G119" s="415"/>
      <c r="H119" s="87"/>
    </row>
    <row r="120" spans="2:8" ht="30">
      <c r="B120" s="85"/>
      <c r="C120" s="413" t="s">
        <v>318</v>
      </c>
      <c r="D120" s="309" t="s">
        <v>452</v>
      </c>
      <c r="E120" s="296">
        <v>33180</v>
      </c>
      <c r="F120" s="297">
        <v>33180</v>
      </c>
      <c r="G120" s="413" t="s">
        <v>453</v>
      </c>
      <c r="H120" s="87"/>
    </row>
    <row r="121" spans="2:8" ht="15">
      <c r="B121" s="85"/>
      <c r="C121" s="414"/>
      <c r="D121" s="310" t="s">
        <v>441</v>
      </c>
      <c r="E121" s="284"/>
      <c r="F121" s="298"/>
      <c r="G121" s="414"/>
      <c r="H121" s="87"/>
    </row>
    <row r="122" spans="2:8" ht="15.75" thickBot="1">
      <c r="B122" s="85"/>
      <c r="C122" s="415"/>
      <c r="D122" s="301">
        <v>41573</v>
      </c>
      <c r="E122" s="302"/>
      <c r="F122" s="299"/>
      <c r="G122" s="415"/>
      <c r="H122" s="87"/>
    </row>
    <row r="123" spans="2:8" ht="15.75">
      <c r="B123" s="85"/>
      <c r="C123" s="425" t="s">
        <v>318</v>
      </c>
      <c r="D123" s="313" t="s">
        <v>405</v>
      </c>
      <c r="E123" s="314">
        <v>27262</v>
      </c>
      <c r="F123" s="421">
        <v>27262</v>
      </c>
      <c r="G123" s="413" t="s">
        <v>454</v>
      </c>
      <c r="H123" s="87"/>
    </row>
    <row r="124" spans="2:8" ht="15.75">
      <c r="B124" s="85"/>
      <c r="C124" s="419"/>
      <c r="D124" s="315" t="s">
        <v>455</v>
      </c>
      <c r="E124" s="316">
        <v>30848</v>
      </c>
      <c r="F124" s="422"/>
      <c r="G124" s="414"/>
      <c r="H124" s="87"/>
    </row>
    <row r="125" spans="2:8" ht="15.75">
      <c r="B125" s="85"/>
      <c r="C125" s="419"/>
      <c r="D125" s="315" t="s">
        <v>456</v>
      </c>
      <c r="E125" s="316">
        <v>30494</v>
      </c>
      <c r="F125" s="422"/>
      <c r="G125" s="414"/>
      <c r="H125" s="87"/>
    </row>
    <row r="126" spans="2:8" ht="15.75">
      <c r="B126" s="85"/>
      <c r="C126" s="419"/>
      <c r="D126" s="317" t="s">
        <v>457</v>
      </c>
      <c r="E126" s="318">
        <v>39590</v>
      </c>
      <c r="F126" s="422"/>
      <c r="G126" s="414"/>
      <c r="H126" s="87"/>
    </row>
    <row r="127" spans="2:8" ht="15">
      <c r="B127" s="85"/>
      <c r="C127" s="419"/>
      <c r="D127" s="319" t="s">
        <v>413</v>
      </c>
      <c r="E127" s="284"/>
      <c r="F127" s="422"/>
      <c r="G127" s="414"/>
      <c r="H127" s="87"/>
    </row>
    <row r="128" spans="2:8" ht="15.75" thickBot="1">
      <c r="B128" s="85"/>
      <c r="C128" s="415"/>
      <c r="D128" s="301">
        <v>41605</v>
      </c>
      <c r="E128" s="302"/>
      <c r="F128" s="426"/>
      <c r="G128" s="415"/>
      <c r="H128" s="87"/>
    </row>
    <row r="129" spans="2:8" ht="15.75">
      <c r="B129" s="85"/>
      <c r="C129" s="425" t="s">
        <v>318</v>
      </c>
      <c r="D129" s="313" t="s">
        <v>455</v>
      </c>
      <c r="E129" s="288">
        <v>25994</v>
      </c>
      <c r="F129" s="441">
        <v>23050</v>
      </c>
      <c r="G129" s="413" t="s">
        <v>454</v>
      </c>
      <c r="H129" s="87"/>
    </row>
    <row r="130" spans="2:8" ht="15.75">
      <c r="B130" s="85"/>
      <c r="C130" s="419"/>
      <c r="D130" s="315" t="s">
        <v>405</v>
      </c>
      <c r="E130" s="289">
        <v>23050</v>
      </c>
      <c r="F130" s="439"/>
      <c r="G130" s="414"/>
      <c r="H130" s="87"/>
    </row>
    <row r="131" spans="2:8" ht="15.75">
      <c r="B131" s="85"/>
      <c r="C131" s="419"/>
      <c r="D131" s="315" t="s">
        <v>456</v>
      </c>
      <c r="E131" s="289">
        <v>26785</v>
      </c>
      <c r="F131" s="439"/>
      <c r="G131" s="414"/>
      <c r="H131" s="87"/>
    </row>
    <row r="132" spans="2:8" ht="15.75">
      <c r="B132" s="85"/>
      <c r="C132" s="419"/>
      <c r="D132" s="317" t="s">
        <v>457</v>
      </c>
      <c r="E132" s="289">
        <v>34638</v>
      </c>
      <c r="F132" s="439"/>
      <c r="G132" s="414"/>
      <c r="H132" s="87"/>
    </row>
    <row r="133" spans="2:8" ht="15">
      <c r="B133" s="85"/>
      <c r="C133" s="419"/>
      <c r="D133" s="319" t="s">
        <v>413</v>
      </c>
      <c r="E133" s="285"/>
      <c r="F133" s="439"/>
      <c r="G133" s="414"/>
      <c r="H133" s="87"/>
    </row>
    <row r="134" spans="2:8" ht="15.75" thickBot="1">
      <c r="B134" s="85"/>
      <c r="C134" s="415"/>
      <c r="D134" s="301">
        <v>41605</v>
      </c>
      <c r="E134" s="302"/>
      <c r="F134" s="440"/>
      <c r="G134" s="415"/>
      <c r="H134" s="87"/>
    </row>
    <row r="135" spans="2:8" ht="15.75">
      <c r="B135" s="85"/>
      <c r="C135" s="425" t="s">
        <v>318</v>
      </c>
      <c r="D135" s="313" t="s">
        <v>455</v>
      </c>
      <c r="E135" s="288">
        <v>42180</v>
      </c>
      <c r="F135" s="442">
        <v>27505</v>
      </c>
      <c r="G135" s="413" t="s">
        <v>454</v>
      </c>
      <c r="H135" s="87"/>
    </row>
    <row r="136" spans="2:8" ht="15.75">
      <c r="B136" s="85"/>
      <c r="C136" s="419"/>
      <c r="D136" s="315" t="s">
        <v>456</v>
      </c>
      <c r="E136" s="289">
        <v>27505</v>
      </c>
      <c r="F136" s="423"/>
      <c r="G136" s="414"/>
      <c r="H136" s="87"/>
    </row>
    <row r="137" spans="2:8" ht="15.75">
      <c r="B137" s="85"/>
      <c r="C137" s="419"/>
      <c r="D137" s="320" t="s">
        <v>458</v>
      </c>
      <c r="E137" s="289">
        <v>35248</v>
      </c>
      <c r="F137" s="423"/>
      <c r="G137" s="414"/>
      <c r="H137" s="87"/>
    </row>
    <row r="138" spans="2:8" ht="15.75">
      <c r="B138" s="85"/>
      <c r="C138" s="419"/>
      <c r="D138" s="321" t="s">
        <v>459</v>
      </c>
      <c r="E138" s="318">
        <v>35636</v>
      </c>
      <c r="F138" s="423"/>
      <c r="G138" s="414"/>
      <c r="H138" s="87"/>
    </row>
    <row r="139" spans="2:8" ht="15">
      <c r="B139" s="85"/>
      <c r="C139" s="414"/>
      <c r="D139" s="319" t="s">
        <v>413</v>
      </c>
      <c r="E139" s="284"/>
      <c r="F139" s="422"/>
      <c r="G139" s="414"/>
      <c r="H139" s="87"/>
    </row>
    <row r="140" spans="2:8" ht="15.75" thickBot="1">
      <c r="B140" s="85"/>
      <c r="C140" s="415"/>
      <c r="D140" s="301">
        <v>41605</v>
      </c>
      <c r="E140" s="302"/>
      <c r="F140" s="426"/>
      <c r="G140" s="415"/>
      <c r="H140" s="87"/>
    </row>
    <row r="141" spans="2:8" ht="15">
      <c r="B141" s="85"/>
      <c r="C141" s="413" t="s">
        <v>318</v>
      </c>
      <c r="D141" s="322" t="s">
        <v>455</v>
      </c>
      <c r="E141" s="323">
        <v>34053</v>
      </c>
      <c r="F141" s="421">
        <v>25485</v>
      </c>
      <c r="G141" s="413" t="s">
        <v>454</v>
      </c>
      <c r="H141" s="87"/>
    </row>
    <row r="142" spans="2:8" ht="15">
      <c r="B142" s="85"/>
      <c r="C142" s="414"/>
      <c r="D142" s="324" t="s">
        <v>456</v>
      </c>
      <c r="E142" s="325">
        <v>25485</v>
      </c>
      <c r="F142" s="422"/>
      <c r="G142" s="414"/>
      <c r="H142" s="87"/>
    </row>
    <row r="143" spans="2:8" ht="15">
      <c r="B143" s="85"/>
      <c r="C143" s="414"/>
      <c r="D143" s="326" t="s">
        <v>458</v>
      </c>
      <c r="E143" s="325">
        <v>30116</v>
      </c>
      <c r="F143" s="422"/>
      <c r="G143" s="414"/>
      <c r="H143" s="87"/>
    </row>
    <row r="144" spans="2:8" ht="15">
      <c r="B144" s="85"/>
      <c r="C144" s="414"/>
      <c r="D144" s="326" t="s">
        <v>459</v>
      </c>
      <c r="E144" s="325">
        <v>35636</v>
      </c>
      <c r="F144" s="422"/>
      <c r="G144" s="414"/>
      <c r="H144" s="87"/>
    </row>
    <row r="145" spans="2:8" ht="15">
      <c r="B145" s="85"/>
      <c r="C145" s="414"/>
      <c r="D145" s="327" t="s">
        <v>413</v>
      </c>
      <c r="E145" s="325"/>
      <c r="F145" s="422"/>
      <c r="G145" s="414"/>
      <c r="H145" s="87"/>
    </row>
    <row r="146" spans="2:8" ht="15.75" thickBot="1">
      <c r="B146" s="85"/>
      <c r="C146" s="415"/>
      <c r="D146" s="295">
        <v>41605</v>
      </c>
      <c r="E146" s="205"/>
      <c r="F146" s="426"/>
      <c r="G146" s="415"/>
      <c r="H146" s="87"/>
    </row>
    <row r="147" spans="2:8" ht="15">
      <c r="B147" s="85"/>
      <c r="C147" s="413" t="s">
        <v>318</v>
      </c>
      <c r="D147" s="309" t="s">
        <v>396</v>
      </c>
      <c r="E147" s="296">
        <v>55892</v>
      </c>
      <c r="F147" s="421">
        <v>55892</v>
      </c>
      <c r="G147" s="413" t="s">
        <v>454</v>
      </c>
      <c r="H147" s="87"/>
    </row>
    <row r="148" spans="2:8" ht="15">
      <c r="B148" s="85"/>
      <c r="C148" s="414"/>
      <c r="D148" s="310" t="s">
        <v>460</v>
      </c>
      <c r="E148" s="284">
        <v>69423</v>
      </c>
      <c r="F148" s="422"/>
      <c r="G148" s="414"/>
      <c r="H148" s="87"/>
    </row>
    <row r="149" spans="2:8" ht="15">
      <c r="B149" s="85"/>
      <c r="C149" s="414"/>
      <c r="D149" s="310" t="s">
        <v>461</v>
      </c>
      <c r="E149" s="284">
        <v>61258</v>
      </c>
      <c r="F149" s="422"/>
      <c r="G149" s="414"/>
      <c r="H149" s="87"/>
    </row>
    <row r="150" spans="2:8" ht="15">
      <c r="B150" s="85"/>
      <c r="C150" s="414"/>
      <c r="D150" s="327" t="s">
        <v>413</v>
      </c>
      <c r="E150" s="284"/>
      <c r="F150" s="422"/>
      <c r="G150" s="414"/>
      <c r="H150" s="87"/>
    </row>
    <row r="151" spans="2:8" ht="15.75" thickBot="1">
      <c r="B151" s="85"/>
      <c r="C151" s="415"/>
      <c r="D151" s="301">
        <v>41564</v>
      </c>
      <c r="E151" s="302"/>
      <c r="F151" s="426"/>
      <c r="G151" s="415"/>
      <c r="H151" s="87"/>
    </row>
    <row r="152" spans="2:8" ht="15">
      <c r="B152" s="85"/>
      <c r="C152" s="414" t="s">
        <v>318</v>
      </c>
      <c r="D152" s="282" t="s">
        <v>462</v>
      </c>
      <c r="E152" s="290">
        <v>27344</v>
      </c>
      <c r="F152" s="435">
        <v>27344</v>
      </c>
      <c r="G152" s="437" t="s">
        <v>454</v>
      </c>
      <c r="H152" s="87"/>
    </row>
    <row r="153" spans="2:8" ht="15">
      <c r="B153" s="85"/>
      <c r="C153" s="414"/>
      <c r="D153" s="282" t="s">
        <v>463</v>
      </c>
      <c r="E153" s="290">
        <v>32994</v>
      </c>
      <c r="F153" s="436"/>
      <c r="G153" s="430"/>
      <c r="H153" s="87"/>
    </row>
    <row r="154" spans="2:8" ht="15">
      <c r="B154" s="85"/>
      <c r="C154" s="414"/>
      <c r="D154" s="282" t="s">
        <v>464</v>
      </c>
      <c r="E154" s="290">
        <v>30424</v>
      </c>
      <c r="F154" s="436"/>
      <c r="G154" s="430"/>
      <c r="H154" s="87"/>
    </row>
    <row r="155" spans="2:8" ht="15">
      <c r="B155" s="85"/>
      <c r="C155" s="414"/>
      <c r="D155" s="282" t="s">
        <v>463</v>
      </c>
      <c r="E155" s="328">
        <v>28944</v>
      </c>
      <c r="F155" s="436"/>
      <c r="G155" s="430"/>
      <c r="H155" s="87"/>
    </row>
    <row r="156" spans="2:8" ht="15">
      <c r="B156" s="85"/>
      <c r="C156" s="419"/>
      <c r="D156" s="329" t="s">
        <v>413</v>
      </c>
      <c r="E156" s="285"/>
      <c r="F156" s="436"/>
      <c r="G156" s="430"/>
      <c r="H156" s="87"/>
    </row>
    <row r="157" spans="2:8" ht="15.75" thickBot="1">
      <c r="B157" s="85"/>
      <c r="C157" s="419"/>
      <c r="D157" s="330">
        <v>41605</v>
      </c>
      <c r="E157" s="331"/>
      <c r="F157" s="436"/>
      <c r="G157" s="430"/>
      <c r="H157" s="87"/>
    </row>
    <row r="158" spans="2:8" ht="15">
      <c r="B158" s="85"/>
      <c r="C158" s="425" t="s">
        <v>318</v>
      </c>
      <c r="D158" s="332" t="s">
        <v>465</v>
      </c>
      <c r="E158" s="332">
        <v>28006</v>
      </c>
      <c r="F158" s="438">
        <v>28005</v>
      </c>
      <c r="G158" s="413" t="s">
        <v>466</v>
      </c>
      <c r="H158" s="87"/>
    </row>
    <row r="159" spans="2:8" ht="15">
      <c r="B159" s="85"/>
      <c r="C159" s="414"/>
      <c r="D159" s="333" t="s">
        <v>467</v>
      </c>
      <c r="E159" s="285">
        <v>33263</v>
      </c>
      <c r="F159" s="439"/>
      <c r="G159" s="414"/>
      <c r="H159" s="87"/>
    </row>
    <row r="160" spans="2:8" ht="15">
      <c r="B160" s="85"/>
      <c r="C160" s="414"/>
      <c r="D160" s="282" t="s">
        <v>464</v>
      </c>
      <c r="E160" s="328">
        <v>31489</v>
      </c>
      <c r="F160" s="439"/>
      <c r="G160" s="414"/>
      <c r="H160" s="87"/>
    </row>
    <row r="161" spans="2:8" ht="15">
      <c r="B161" s="85"/>
      <c r="C161" s="419"/>
      <c r="D161" s="285" t="s">
        <v>463</v>
      </c>
      <c r="E161" s="334">
        <v>37181</v>
      </c>
      <c r="F161" s="439"/>
      <c r="G161" s="414"/>
      <c r="H161" s="87"/>
    </row>
    <row r="162" spans="2:8" ht="15">
      <c r="B162" s="85"/>
      <c r="C162" s="419"/>
      <c r="D162" s="329" t="s">
        <v>413</v>
      </c>
      <c r="E162" s="285"/>
      <c r="F162" s="439"/>
      <c r="G162" s="414"/>
      <c r="H162" s="87"/>
    </row>
    <row r="163" spans="2:8" ht="15.75" thickBot="1">
      <c r="B163" s="85"/>
      <c r="C163" s="420"/>
      <c r="D163" s="330">
        <v>41605</v>
      </c>
      <c r="E163" s="46"/>
      <c r="F163" s="440"/>
      <c r="G163" s="415"/>
      <c r="H163" s="87"/>
    </row>
    <row r="164" spans="2:8" ht="15">
      <c r="B164" s="85"/>
      <c r="C164" s="425" t="s">
        <v>318</v>
      </c>
      <c r="D164" s="285" t="s">
        <v>465</v>
      </c>
      <c r="E164" s="332">
        <v>25706</v>
      </c>
      <c r="F164" s="432">
        <v>25706</v>
      </c>
      <c r="G164" s="413" t="s">
        <v>454</v>
      </c>
      <c r="H164" s="87"/>
    </row>
    <row r="165" spans="2:8" ht="15">
      <c r="B165" s="85"/>
      <c r="C165" s="419"/>
      <c r="D165" s="315" t="s">
        <v>468</v>
      </c>
      <c r="E165" s="285">
        <v>30169</v>
      </c>
      <c r="F165" s="433"/>
      <c r="G165" s="414"/>
      <c r="H165" s="87"/>
    </row>
    <row r="166" spans="2:8" ht="15">
      <c r="B166" s="85"/>
      <c r="C166" s="419"/>
      <c r="D166" s="315" t="s">
        <v>463</v>
      </c>
      <c r="E166" s="285">
        <v>35367</v>
      </c>
      <c r="F166" s="433"/>
      <c r="G166" s="414"/>
      <c r="H166" s="87"/>
    </row>
    <row r="167" spans="2:8" ht="15">
      <c r="B167" s="85"/>
      <c r="C167" s="419"/>
      <c r="D167" s="315" t="s">
        <v>464</v>
      </c>
      <c r="E167" s="285">
        <v>30198</v>
      </c>
      <c r="F167" s="433"/>
      <c r="G167" s="414"/>
      <c r="H167" s="87"/>
    </row>
    <row r="168" spans="2:8" ht="15">
      <c r="B168" s="85"/>
      <c r="C168" s="419"/>
      <c r="D168" s="329" t="s">
        <v>413</v>
      </c>
      <c r="E168" s="285"/>
      <c r="F168" s="433"/>
      <c r="G168" s="414"/>
      <c r="H168" s="87"/>
    </row>
    <row r="169" spans="2:8" ht="15.75" thickBot="1">
      <c r="B169" s="85"/>
      <c r="C169" s="420"/>
      <c r="D169" s="329">
        <v>41605</v>
      </c>
      <c r="E169" s="46"/>
      <c r="F169" s="434"/>
      <c r="G169" s="415"/>
      <c r="H169" s="87"/>
    </row>
    <row r="170" spans="2:8" ht="15">
      <c r="B170" s="85"/>
      <c r="C170" s="425" t="s">
        <v>318</v>
      </c>
      <c r="D170" s="317" t="s">
        <v>455</v>
      </c>
      <c r="E170" s="199">
        <v>27067</v>
      </c>
      <c r="F170" s="421">
        <v>27067</v>
      </c>
      <c r="G170" s="413" t="s">
        <v>454</v>
      </c>
      <c r="H170" s="87"/>
    </row>
    <row r="171" spans="2:8" ht="15">
      <c r="B171" s="85"/>
      <c r="C171" s="419"/>
      <c r="D171" s="317" t="s">
        <v>469</v>
      </c>
      <c r="E171" s="283">
        <v>45570</v>
      </c>
      <c r="F171" s="422"/>
      <c r="G171" s="414"/>
      <c r="H171" s="87"/>
    </row>
    <row r="172" spans="2:8" ht="15">
      <c r="B172" s="85"/>
      <c r="C172" s="419"/>
      <c r="D172" s="315" t="s">
        <v>405</v>
      </c>
      <c r="E172" s="290">
        <v>30799</v>
      </c>
      <c r="F172" s="422"/>
      <c r="G172" s="414"/>
      <c r="H172" s="87"/>
    </row>
    <row r="173" spans="2:8" ht="15">
      <c r="B173" s="85"/>
      <c r="C173" s="419"/>
      <c r="D173" s="315" t="s">
        <v>456</v>
      </c>
      <c r="E173" s="290">
        <v>30039</v>
      </c>
      <c r="F173" s="422"/>
      <c r="G173" s="414"/>
      <c r="H173" s="87"/>
    </row>
    <row r="174" spans="2:8" ht="15">
      <c r="B174" s="85"/>
      <c r="C174" s="419"/>
      <c r="D174" s="329" t="s">
        <v>413</v>
      </c>
      <c r="E174" s="290"/>
      <c r="F174" s="422"/>
      <c r="G174" s="414"/>
      <c r="H174" s="87"/>
    </row>
    <row r="175" spans="2:8" ht="15.75" thickBot="1">
      <c r="B175" s="85"/>
      <c r="C175" s="420"/>
      <c r="D175" s="335">
        <v>41605</v>
      </c>
      <c r="E175" s="336"/>
      <c r="F175" s="426"/>
      <c r="G175" s="415"/>
      <c r="H175" s="87"/>
    </row>
    <row r="176" spans="2:8" ht="15">
      <c r="B176" s="85"/>
      <c r="C176" s="413" t="s">
        <v>318</v>
      </c>
      <c r="D176" s="313" t="s">
        <v>455</v>
      </c>
      <c r="E176" s="332">
        <v>22677</v>
      </c>
      <c r="F176" s="416">
        <v>22677</v>
      </c>
      <c r="G176" s="413" t="s">
        <v>454</v>
      </c>
      <c r="H176" s="87"/>
    </row>
    <row r="177" spans="2:8" ht="15">
      <c r="B177" s="85"/>
      <c r="C177" s="414"/>
      <c r="D177" s="315" t="s">
        <v>405</v>
      </c>
      <c r="E177" s="285">
        <v>24017</v>
      </c>
      <c r="F177" s="417"/>
      <c r="G177" s="414"/>
      <c r="H177" s="87"/>
    </row>
    <row r="178" spans="2:8" ht="15">
      <c r="B178" s="85"/>
      <c r="C178" s="414"/>
      <c r="D178" s="315" t="s">
        <v>456</v>
      </c>
      <c r="E178" s="285">
        <v>25418</v>
      </c>
      <c r="F178" s="417"/>
      <c r="G178" s="414"/>
      <c r="H178" s="87"/>
    </row>
    <row r="179" spans="2:8" ht="15">
      <c r="B179" s="85"/>
      <c r="C179" s="419"/>
      <c r="D179" s="315" t="s">
        <v>470</v>
      </c>
      <c r="E179" s="285">
        <v>30147</v>
      </c>
      <c r="F179" s="417"/>
      <c r="G179" s="414"/>
      <c r="H179" s="87"/>
    </row>
    <row r="180" spans="2:8" ht="15">
      <c r="B180" s="85"/>
      <c r="C180" s="419"/>
      <c r="D180" s="329" t="s">
        <v>413</v>
      </c>
      <c r="E180" s="285"/>
      <c r="F180" s="417"/>
      <c r="G180" s="414"/>
      <c r="H180" s="87"/>
    </row>
    <row r="181" spans="2:8" ht="15.75" thickBot="1">
      <c r="B181" s="85"/>
      <c r="C181" s="420"/>
      <c r="D181" s="335">
        <v>41605</v>
      </c>
      <c r="E181" s="331"/>
      <c r="F181" s="417"/>
      <c r="G181" s="414"/>
      <c r="H181" s="87"/>
    </row>
    <row r="182" spans="2:8" ht="15.75" thickBot="1">
      <c r="B182" s="85"/>
      <c r="C182" s="425" t="s">
        <v>471</v>
      </c>
      <c r="D182" s="337" t="s">
        <v>456</v>
      </c>
      <c r="E182" s="338">
        <v>22051</v>
      </c>
      <c r="F182" s="427">
        <v>18559</v>
      </c>
      <c r="G182" s="429" t="s">
        <v>454</v>
      </c>
      <c r="H182" s="87"/>
    </row>
    <row r="183" spans="2:8" ht="15">
      <c r="B183" s="85"/>
      <c r="C183" s="419"/>
      <c r="D183" s="317" t="s">
        <v>472</v>
      </c>
      <c r="E183" s="339">
        <v>20480</v>
      </c>
      <c r="F183" s="417"/>
      <c r="G183" s="430"/>
      <c r="H183" s="87"/>
    </row>
    <row r="184" spans="2:8" ht="15">
      <c r="B184" s="85"/>
      <c r="C184" s="419"/>
      <c r="D184" s="315" t="s">
        <v>396</v>
      </c>
      <c r="E184" s="285">
        <v>20407</v>
      </c>
      <c r="F184" s="417"/>
      <c r="G184" s="430"/>
      <c r="H184" s="87"/>
    </row>
    <row r="185" spans="2:8" ht="15">
      <c r="B185" s="85"/>
      <c r="C185" s="419"/>
      <c r="D185" s="315" t="s">
        <v>473</v>
      </c>
      <c r="E185" s="285">
        <v>18559</v>
      </c>
      <c r="F185" s="417"/>
      <c r="G185" s="430"/>
      <c r="H185" s="87"/>
    </row>
    <row r="186" spans="2:8" ht="15">
      <c r="B186" s="85"/>
      <c r="C186" s="414"/>
      <c r="D186" s="329" t="s">
        <v>413</v>
      </c>
      <c r="E186" s="285"/>
      <c r="F186" s="417"/>
      <c r="G186" s="430"/>
      <c r="H186" s="87"/>
    </row>
    <row r="187" spans="2:8" ht="15.75" thickBot="1">
      <c r="B187" s="85"/>
      <c r="C187" s="415"/>
      <c r="D187" s="335">
        <v>41605</v>
      </c>
      <c r="E187" s="285"/>
      <c r="F187" s="428"/>
      <c r="G187" s="431"/>
      <c r="H187" s="87"/>
    </row>
    <row r="188" spans="2:8" ht="15">
      <c r="B188" s="85"/>
      <c r="C188" s="413" t="s">
        <v>318</v>
      </c>
      <c r="D188" s="313" t="s">
        <v>456</v>
      </c>
      <c r="E188" s="339">
        <v>24170</v>
      </c>
      <c r="F188" s="417">
        <v>20136</v>
      </c>
      <c r="G188" s="414" t="s">
        <v>454</v>
      </c>
      <c r="H188" s="87"/>
    </row>
    <row r="189" spans="2:8" ht="15">
      <c r="B189" s="85"/>
      <c r="C189" s="414"/>
      <c r="D189" s="315" t="s">
        <v>396</v>
      </c>
      <c r="E189" s="285">
        <v>22271</v>
      </c>
      <c r="F189" s="417"/>
      <c r="G189" s="414"/>
      <c r="H189" s="87"/>
    </row>
    <row r="190" spans="2:8" ht="15">
      <c r="B190" s="85"/>
      <c r="C190" s="414"/>
      <c r="D190" s="315" t="s">
        <v>472</v>
      </c>
      <c r="E190" s="285">
        <v>23023</v>
      </c>
      <c r="F190" s="417"/>
      <c r="G190" s="414"/>
      <c r="H190" s="87"/>
    </row>
    <row r="191" spans="2:8" ht="15">
      <c r="B191" s="85"/>
      <c r="C191" s="414"/>
      <c r="D191" s="315" t="s">
        <v>473</v>
      </c>
      <c r="E191" s="285">
        <v>20136</v>
      </c>
      <c r="F191" s="417"/>
      <c r="G191" s="414"/>
      <c r="H191" s="87"/>
    </row>
    <row r="192" spans="2:8" ht="15">
      <c r="B192" s="85"/>
      <c r="C192" s="414"/>
      <c r="D192" s="329" t="s">
        <v>413</v>
      </c>
      <c r="E192" s="285"/>
      <c r="F192" s="417"/>
      <c r="G192" s="414"/>
      <c r="H192" s="87"/>
    </row>
    <row r="193" spans="2:8" ht="15.75" thickBot="1">
      <c r="B193" s="85"/>
      <c r="C193" s="420"/>
      <c r="D193" s="335">
        <v>41605</v>
      </c>
      <c r="E193" s="46"/>
      <c r="F193" s="418"/>
      <c r="G193" s="415"/>
      <c r="H193" s="87"/>
    </row>
    <row r="194" spans="2:8" ht="15">
      <c r="B194" s="85"/>
      <c r="C194" s="425" t="s">
        <v>318</v>
      </c>
      <c r="D194" s="313" t="s">
        <v>474</v>
      </c>
      <c r="E194" s="296">
        <v>27720</v>
      </c>
      <c r="F194" s="421">
        <v>27720</v>
      </c>
      <c r="G194" s="413" t="s">
        <v>454</v>
      </c>
      <c r="H194" s="87"/>
    </row>
    <row r="195" spans="2:8" ht="15">
      <c r="B195" s="85"/>
      <c r="C195" s="419"/>
      <c r="D195" s="315" t="s">
        <v>475</v>
      </c>
      <c r="E195" s="284">
        <v>34116</v>
      </c>
      <c r="F195" s="422"/>
      <c r="G195" s="414"/>
      <c r="H195" s="87"/>
    </row>
    <row r="196" spans="2:8" ht="15">
      <c r="B196" s="85"/>
      <c r="C196" s="419"/>
      <c r="D196" s="315" t="s">
        <v>476</v>
      </c>
      <c r="E196" s="284">
        <v>45571</v>
      </c>
      <c r="F196" s="422"/>
      <c r="G196" s="414"/>
      <c r="H196" s="87"/>
    </row>
    <row r="197" spans="2:8" ht="15">
      <c r="B197" s="85"/>
      <c r="C197" s="419"/>
      <c r="D197" s="315" t="s">
        <v>469</v>
      </c>
      <c r="E197" s="284">
        <v>45571</v>
      </c>
      <c r="F197" s="422"/>
      <c r="G197" s="414"/>
      <c r="H197" s="87"/>
    </row>
    <row r="198" spans="2:8" ht="15">
      <c r="B198" s="85"/>
      <c r="C198" s="419"/>
      <c r="D198" s="329" t="s">
        <v>413</v>
      </c>
      <c r="E198" s="284"/>
      <c r="F198" s="422"/>
      <c r="G198" s="414"/>
      <c r="H198" s="87"/>
    </row>
    <row r="199" spans="2:8" ht="15.75" thickBot="1">
      <c r="B199" s="85"/>
      <c r="C199" s="420"/>
      <c r="D199" s="335">
        <v>41605</v>
      </c>
      <c r="E199" s="302"/>
      <c r="F199" s="426"/>
      <c r="G199" s="415"/>
      <c r="H199" s="87"/>
    </row>
    <row r="200" spans="2:8" ht="15">
      <c r="B200" s="85"/>
      <c r="C200" s="413" t="s">
        <v>318</v>
      </c>
      <c r="D200" s="309" t="s">
        <v>405</v>
      </c>
      <c r="E200" s="332">
        <v>12661</v>
      </c>
      <c r="F200" s="416">
        <v>12661</v>
      </c>
      <c r="G200" s="413" t="s">
        <v>454</v>
      </c>
      <c r="H200" s="87"/>
    </row>
    <row r="201" spans="2:8" ht="30">
      <c r="B201" s="85"/>
      <c r="C201" s="414"/>
      <c r="D201" s="327" t="s">
        <v>477</v>
      </c>
      <c r="E201" s="285">
        <v>16050</v>
      </c>
      <c r="F201" s="417"/>
      <c r="G201" s="414"/>
      <c r="H201" s="87"/>
    </row>
    <row r="202" spans="2:8" ht="15">
      <c r="B202" s="85"/>
      <c r="C202" s="414"/>
      <c r="D202" s="327" t="s">
        <v>478</v>
      </c>
      <c r="E202" s="285">
        <v>13559</v>
      </c>
      <c r="F202" s="417"/>
      <c r="G202" s="414"/>
      <c r="H202" s="87"/>
    </row>
    <row r="203" spans="2:8" ht="15">
      <c r="B203" s="85"/>
      <c r="C203" s="414"/>
      <c r="D203" s="329" t="s">
        <v>413</v>
      </c>
      <c r="E203" s="285"/>
      <c r="F203" s="417"/>
      <c r="G203" s="414"/>
      <c r="H203" s="87"/>
    </row>
    <row r="204" spans="2:8" ht="15.75" thickBot="1">
      <c r="B204" s="85"/>
      <c r="C204" s="415"/>
      <c r="D204" s="295">
        <v>41585</v>
      </c>
      <c r="E204" s="46"/>
      <c r="F204" s="418"/>
      <c r="G204" s="415"/>
      <c r="H204" s="87"/>
    </row>
    <row r="205" spans="2:8" ht="30">
      <c r="B205" s="85"/>
      <c r="C205" s="413" t="s">
        <v>318</v>
      </c>
      <c r="D205" s="309" t="s">
        <v>479</v>
      </c>
      <c r="E205" s="296">
        <v>27672</v>
      </c>
      <c r="F205" s="421">
        <v>27672</v>
      </c>
      <c r="G205" s="413" t="s">
        <v>454</v>
      </c>
      <c r="H205" s="87"/>
    </row>
    <row r="206" spans="2:8" ht="15">
      <c r="B206" s="85"/>
      <c r="C206" s="419"/>
      <c r="D206" s="315" t="s">
        <v>480</v>
      </c>
      <c r="E206" s="284">
        <v>32489</v>
      </c>
      <c r="F206" s="422"/>
      <c r="G206" s="414"/>
      <c r="H206" s="87"/>
    </row>
    <row r="207" spans="2:8" ht="15">
      <c r="B207" s="85"/>
      <c r="C207" s="419"/>
      <c r="D207" s="315" t="s">
        <v>481</v>
      </c>
      <c r="E207" s="340">
        <v>34294</v>
      </c>
      <c r="F207" s="422"/>
      <c r="G207" s="414"/>
      <c r="H207" s="87"/>
    </row>
    <row r="208" spans="2:8" ht="15">
      <c r="B208" s="85"/>
      <c r="C208" s="414"/>
      <c r="D208" s="333" t="s">
        <v>475</v>
      </c>
      <c r="E208" s="340">
        <v>30121</v>
      </c>
      <c r="F208" s="422"/>
      <c r="G208" s="414"/>
      <c r="H208" s="87"/>
    </row>
    <row r="209" spans="2:8" ht="15">
      <c r="B209" s="85"/>
      <c r="C209" s="419"/>
      <c r="D209" s="329" t="s">
        <v>413</v>
      </c>
      <c r="E209" s="285"/>
      <c r="F209" s="423"/>
      <c r="G209" s="414"/>
      <c r="H209" s="87"/>
    </row>
    <row r="210" spans="2:8" ht="15.75" thickBot="1">
      <c r="B210" s="85"/>
      <c r="C210" s="420"/>
      <c r="D210" s="335">
        <v>41605</v>
      </c>
      <c r="E210" s="256"/>
      <c r="F210" s="424"/>
      <c r="G210" s="415"/>
      <c r="H210" s="87"/>
    </row>
    <row r="211" spans="2:8" ht="15.75" thickBot="1">
      <c r="B211" s="92"/>
      <c r="C211" s="93"/>
      <c r="D211" s="93"/>
      <c r="E211" s="93"/>
      <c r="F211" s="93"/>
      <c r="G211" s="93"/>
      <c r="H211" s="93"/>
    </row>
  </sheetData>
  <sheetProtection/>
  <mergeCells count="85">
    <mergeCell ref="C3:H3"/>
    <mergeCell ref="B4:H4"/>
    <mergeCell ref="C5:H5"/>
    <mergeCell ref="C8:D8"/>
    <mergeCell ref="C9:H9"/>
    <mergeCell ref="C6:F6"/>
    <mergeCell ref="C51:D51"/>
    <mergeCell ref="C52:E52"/>
    <mergeCell ref="C54:C58"/>
    <mergeCell ref="C59:C61"/>
    <mergeCell ref="C62:C64"/>
    <mergeCell ref="G62:G64"/>
    <mergeCell ref="C65:C67"/>
    <mergeCell ref="G65:G67"/>
    <mergeCell ref="C68:C72"/>
    <mergeCell ref="G68:G72"/>
    <mergeCell ref="C73:C77"/>
    <mergeCell ref="G73:G77"/>
    <mergeCell ref="C78:C82"/>
    <mergeCell ref="G78:G82"/>
    <mergeCell ref="C83:C87"/>
    <mergeCell ref="G83:G87"/>
    <mergeCell ref="C88:C92"/>
    <mergeCell ref="G88:G92"/>
    <mergeCell ref="C93:C97"/>
    <mergeCell ref="G93:G97"/>
    <mergeCell ref="C98:C100"/>
    <mergeCell ref="G98:G100"/>
    <mergeCell ref="C101:C103"/>
    <mergeCell ref="G101:G103"/>
    <mergeCell ref="C104:C108"/>
    <mergeCell ref="G104:G108"/>
    <mergeCell ref="C109:C113"/>
    <mergeCell ref="G109:G113"/>
    <mergeCell ref="C114:C116"/>
    <mergeCell ref="G114:G116"/>
    <mergeCell ref="C117:C119"/>
    <mergeCell ref="G117:G119"/>
    <mergeCell ref="C120:C122"/>
    <mergeCell ref="G120:G122"/>
    <mergeCell ref="C123:C128"/>
    <mergeCell ref="F123:F128"/>
    <mergeCell ref="G123:G128"/>
    <mergeCell ref="C129:C134"/>
    <mergeCell ref="F129:F134"/>
    <mergeCell ref="G129:G134"/>
    <mergeCell ref="C135:C140"/>
    <mergeCell ref="F135:F140"/>
    <mergeCell ref="G135:G140"/>
    <mergeCell ref="C141:C146"/>
    <mergeCell ref="F141:F146"/>
    <mergeCell ref="G141:G146"/>
    <mergeCell ref="C147:C151"/>
    <mergeCell ref="F147:F151"/>
    <mergeCell ref="G147:G151"/>
    <mergeCell ref="C152:C157"/>
    <mergeCell ref="F152:F157"/>
    <mergeCell ref="G152:G157"/>
    <mergeCell ref="C158:C163"/>
    <mergeCell ref="F158:F163"/>
    <mergeCell ref="G158:G163"/>
    <mergeCell ref="C164:C169"/>
    <mergeCell ref="F164:F169"/>
    <mergeCell ref="G164:G169"/>
    <mergeCell ref="C170:C175"/>
    <mergeCell ref="F170:F175"/>
    <mergeCell ref="G170:G175"/>
    <mergeCell ref="C176:C181"/>
    <mergeCell ref="F176:F181"/>
    <mergeCell ref="G176:G181"/>
    <mergeCell ref="C182:C187"/>
    <mergeCell ref="F182:F187"/>
    <mergeCell ref="G182:G187"/>
    <mergeCell ref="C188:C193"/>
    <mergeCell ref="F188:F193"/>
    <mergeCell ref="G188:G193"/>
    <mergeCell ref="C194:C199"/>
    <mergeCell ref="F194:F199"/>
    <mergeCell ref="G194:G199"/>
    <mergeCell ref="C200:C204"/>
    <mergeCell ref="F200:F204"/>
    <mergeCell ref="G200:G204"/>
    <mergeCell ref="C205:C210"/>
    <mergeCell ref="F205:F210"/>
    <mergeCell ref="G205:G210"/>
  </mergeCell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B2:G60"/>
  <sheetViews>
    <sheetView tabSelected="1" zoomScalePageLayoutView="0" workbookViewId="0" topLeftCell="A30">
      <selection activeCell="J26" sqref="J26"/>
    </sheetView>
  </sheetViews>
  <sheetFormatPr defaultColWidth="11.421875" defaultRowHeight="15"/>
  <cols>
    <col min="1" max="2" width="1.8515625" style="0" customWidth="1"/>
    <col min="3" max="5" width="22.8515625" style="0" customWidth="1"/>
    <col min="6" max="6" width="20.140625" style="0" customWidth="1"/>
    <col min="7" max="7" width="2.00390625" style="0" customWidth="1"/>
    <col min="8" max="8" width="1.57421875" style="0" customWidth="1"/>
  </cols>
  <sheetData>
    <row r="1" ht="15.75" thickBot="1"/>
    <row r="2" spans="2:7" ht="15.75" thickBot="1">
      <c r="B2" s="118"/>
      <c r="C2" s="119"/>
      <c r="D2" s="119"/>
      <c r="E2" s="119"/>
      <c r="F2" s="119"/>
      <c r="G2" s="120"/>
    </row>
    <row r="3" spans="2:7" ht="21" thickBot="1">
      <c r="B3" s="121"/>
      <c r="C3" s="398" t="s">
        <v>223</v>
      </c>
      <c r="D3" s="399"/>
      <c r="E3" s="399"/>
      <c r="F3" s="400"/>
      <c r="G3" s="84"/>
    </row>
    <row r="4" spans="2:7" ht="15">
      <c r="B4" s="457"/>
      <c r="C4" s="458"/>
      <c r="D4" s="458"/>
      <c r="E4" s="458"/>
      <c r="F4" s="458"/>
      <c r="G4" s="84"/>
    </row>
    <row r="5" spans="2:7" ht="15">
      <c r="B5" s="85"/>
      <c r="C5" s="483"/>
      <c r="D5" s="483"/>
      <c r="E5" s="483"/>
      <c r="F5" s="483"/>
      <c r="G5" s="84"/>
    </row>
    <row r="6" spans="2:7" ht="15">
      <c r="B6" s="85"/>
      <c r="C6" s="86"/>
      <c r="D6" s="87"/>
      <c r="E6" s="86"/>
      <c r="F6" s="87"/>
      <c r="G6" s="84"/>
    </row>
    <row r="7" spans="2:7" ht="15">
      <c r="B7" s="85"/>
      <c r="C7" s="452" t="s">
        <v>234</v>
      </c>
      <c r="D7" s="452"/>
      <c r="E7" s="88"/>
      <c r="F7" s="87"/>
      <c r="G7" s="84"/>
    </row>
    <row r="8" spans="2:7" ht="15.75" thickBot="1">
      <c r="B8" s="85"/>
      <c r="C8" s="471" t="s">
        <v>333</v>
      </c>
      <c r="D8" s="471"/>
      <c r="E8" s="471"/>
      <c r="F8" s="471"/>
      <c r="G8" s="84"/>
    </row>
    <row r="9" spans="2:7" ht="15.75" thickBot="1">
      <c r="B9" s="85"/>
      <c r="C9" s="48" t="s">
        <v>236</v>
      </c>
      <c r="D9" s="49" t="s">
        <v>235</v>
      </c>
      <c r="E9" s="477" t="s">
        <v>298</v>
      </c>
      <c r="F9" s="478"/>
      <c r="G9" s="84"/>
    </row>
    <row r="10" spans="2:7" ht="79.5" customHeight="1">
      <c r="B10" s="85"/>
      <c r="C10" s="348" t="s">
        <v>549</v>
      </c>
      <c r="D10" s="50" t="s">
        <v>557</v>
      </c>
      <c r="E10" s="484" t="s">
        <v>559</v>
      </c>
      <c r="F10" s="485"/>
      <c r="G10" s="84"/>
    </row>
    <row r="11" spans="2:7" ht="213" customHeight="1">
      <c r="B11" s="85"/>
      <c r="C11" s="349" t="s">
        <v>550</v>
      </c>
      <c r="D11" s="51" t="s">
        <v>557</v>
      </c>
      <c r="E11" s="486" t="s">
        <v>560</v>
      </c>
      <c r="F11" s="487"/>
      <c r="G11" s="84"/>
    </row>
    <row r="12" spans="2:7" ht="262.5" customHeight="1">
      <c r="B12" s="85"/>
      <c r="C12" s="348" t="s">
        <v>551</v>
      </c>
      <c r="D12" s="51" t="s">
        <v>557</v>
      </c>
      <c r="E12" s="486" t="s">
        <v>561</v>
      </c>
      <c r="F12" s="487"/>
      <c r="G12" s="84"/>
    </row>
    <row r="13" spans="2:7" ht="74.25" customHeight="1">
      <c r="B13" s="85"/>
      <c r="C13" s="348" t="s">
        <v>552</v>
      </c>
      <c r="D13" s="51" t="s">
        <v>558</v>
      </c>
      <c r="E13" s="486" t="s">
        <v>556</v>
      </c>
      <c r="F13" s="487"/>
      <c r="G13" s="84"/>
    </row>
    <row r="14" spans="2:7" ht="141" customHeight="1" thickBot="1">
      <c r="B14" s="85"/>
      <c r="C14" s="31" t="s">
        <v>553</v>
      </c>
      <c r="D14" s="51" t="s">
        <v>557</v>
      </c>
      <c r="E14" s="486" t="s">
        <v>562</v>
      </c>
      <c r="F14" s="487"/>
      <c r="G14" s="84"/>
    </row>
    <row r="15" spans="2:7" ht="150.75" customHeight="1">
      <c r="B15" s="85"/>
      <c r="C15" s="348" t="s">
        <v>554</v>
      </c>
      <c r="D15" s="51" t="s">
        <v>557</v>
      </c>
      <c r="E15" s="484" t="s">
        <v>563</v>
      </c>
      <c r="F15" s="485"/>
      <c r="G15" s="84"/>
    </row>
    <row r="16" spans="2:7" ht="89.25" customHeight="1">
      <c r="B16" s="85"/>
      <c r="C16" s="348" t="s">
        <v>555</v>
      </c>
      <c r="D16" s="51" t="s">
        <v>564</v>
      </c>
      <c r="E16" s="472"/>
      <c r="F16" s="473"/>
      <c r="G16" s="84"/>
    </row>
    <row r="17" spans="2:7" ht="30" customHeight="1">
      <c r="B17" s="85"/>
      <c r="C17" s="51"/>
      <c r="D17" s="51"/>
      <c r="E17" s="472"/>
      <c r="F17" s="473"/>
      <c r="G17" s="84"/>
    </row>
    <row r="18" spans="2:7" ht="30" customHeight="1">
      <c r="B18" s="85"/>
      <c r="C18" s="51"/>
      <c r="D18" s="51"/>
      <c r="E18" s="472"/>
      <c r="F18" s="473"/>
      <c r="G18" s="84"/>
    </row>
    <row r="19" spans="2:7" ht="30" customHeight="1">
      <c r="B19" s="85"/>
      <c r="C19" s="51"/>
      <c r="D19" s="51"/>
      <c r="E19" s="472"/>
      <c r="F19" s="473"/>
      <c r="G19" s="84"/>
    </row>
    <row r="20" spans="2:7" ht="30" customHeight="1" thickBot="1">
      <c r="B20" s="85"/>
      <c r="C20" s="52"/>
      <c r="D20" s="52"/>
      <c r="E20" s="474"/>
      <c r="F20" s="475"/>
      <c r="G20" s="84"/>
    </row>
    <row r="21" spans="2:7" ht="15">
      <c r="B21" s="85"/>
      <c r="C21" s="87"/>
      <c r="D21" s="87"/>
      <c r="E21" s="87"/>
      <c r="F21" s="87"/>
      <c r="G21" s="84"/>
    </row>
    <row r="22" spans="2:7" ht="15">
      <c r="B22" s="85"/>
      <c r="C22" s="489" t="s">
        <v>281</v>
      </c>
      <c r="D22" s="489"/>
      <c r="E22" s="489"/>
      <c r="F22" s="489"/>
      <c r="G22" s="84"/>
    </row>
    <row r="23" spans="2:7" ht="15.75" thickBot="1">
      <c r="B23" s="85"/>
      <c r="C23" s="490" t="s">
        <v>296</v>
      </c>
      <c r="D23" s="490"/>
      <c r="E23" s="490"/>
      <c r="F23" s="490"/>
      <c r="G23" s="84"/>
    </row>
    <row r="24" spans="2:7" ht="15.75" thickBot="1">
      <c r="B24" s="85"/>
      <c r="C24" s="48" t="s">
        <v>236</v>
      </c>
      <c r="D24" s="49" t="s">
        <v>235</v>
      </c>
      <c r="E24" s="477" t="s">
        <v>298</v>
      </c>
      <c r="F24" s="478"/>
      <c r="G24" s="84"/>
    </row>
    <row r="25" spans="2:7" ht="93" customHeight="1">
      <c r="B25" s="85"/>
      <c r="C25" s="371" t="str">
        <f>'[2]Risk Assesment'!C25</f>
        <v>Unwelcome livestock (livestock from surrounding pastoralists) invading the agro-pastoral plots which can provoke disputes between the farmers and pastoralists</v>
      </c>
      <c r="D25" s="371" t="s">
        <v>617</v>
      </c>
      <c r="E25" s="479" t="str">
        <f>'[2]Risk Assesment'!E25</f>
        <v>Secure metal and stone fencing will be constructed around each agro-pastoral site to deter all unwelcome animals. This will prevent the risk of invading livestock and potential disputes between the pastoralists and agro pastoralists.</v>
      </c>
      <c r="F25" s="480"/>
      <c r="G25" s="84"/>
    </row>
    <row r="26" spans="2:7" ht="72.75" customHeight="1">
      <c r="B26" s="85"/>
      <c r="C26" s="372" t="str">
        <f>'[2]Risk Assesment'!C26</f>
        <v>Pollution from petrol spills when trucks overturn on highways</v>
      </c>
      <c r="D26" s="372" t="str">
        <f>'[2]Risk Assesment'!D26</f>
        <v>low</v>
      </c>
      <c r="E26" s="481" t="str">
        <f>'[2]Risk Assesment'!E26</f>
        <v>This will be prevented by placing the pilot sites at least 100 meters from the roadside or the required distance identified by the Environmental Impact Assessment</v>
      </c>
      <c r="F26" s="482"/>
      <c r="G26" s="84"/>
    </row>
    <row r="27" spans="2:7" ht="109.5" customHeight="1">
      <c r="B27" s="85"/>
      <c r="C27" s="372" t="str">
        <f>'[2]Risk Assesment'!C27</f>
        <v>Risk of people becoming dependent on food aid in the beginning years of the project before fruit and vegetables can be cultivated</v>
      </c>
      <c r="D27" s="372" t="str">
        <f>'[2]Risk Assesment'!D27</f>
        <v>medium</v>
      </c>
      <c r="E27" s="481" t="str">
        <f>'[2]Risk Assesment'!E27</f>
        <v>Early contact have been initiated with the local office of the World Food Program to see the possibility if WFP providing food aid in the beginning years of the project. Discussions are ongoing. It is well established that a productive 1 hectare or even quarter of hectare can sustain the livelihoods of one family of 6 to 10 people in Djibouti. </v>
      </c>
      <c r="F27" s="482"/>
      <c r="G27" s="84"/>
    </row>
    <row r="28" spans="2:7" ht="93.75" customHeight="1" thickBot="1">
      <c r="B28" s="85"/>
      <c r="C28" s="373" t="str">
        <f>'[2]Risk Assesment'!C28</f>
        <v>Limited capacity of local populations to perform maintenance on boreholes and solar-powered well pumps</v>
      </c>
      <c r="D28" s="373" t="str">
        <f>'[2]Risk Assesment'!D28</f>
        <v>medium</v>
      </c>
      <c r="E28" s="491" t="str">
        <f>'[2]Risk Assesment'!E28</f>
        <v>Water management groups already exist in surrounding regions. It is typical practice in the hierarchy of the village to assign roles, such as to maintain the wells. This project includes activities to form and train the water management groups so that they can become autonomous. Water supply will become more sustainable and continuous as a result.</v>
      </c>
      <c r="F28" s="492"/>
      <c r="G28" s="84"/>
    </row>
    <row r="29" spans="2:7" ht="15">
      <c r="B29" s="85"/>
      <c r="C29" s="87"/>
      <c r="D29" s="87"/>
      <c r="E29" s="87"/>
      <c r="F29" s="87"/>
      <c r="G29" s="84"/>
    </row>
    <row r="30" spans="2:7" ht="15">
      <c r="B30" s="85"/>
      <c r="C30" s="87"/>
      <c r="D30" s="87"/>
      <c r="E30" s="87"/>
      <c r="F30" s="87"/>
      <c r="G30" s="84"/>
    </row>
    <row r="31" spans="2:7" ht="31.5" customHeight="1">
      <c r="B31" s="85"/>
      <c r="C31" s="488" t="s">
        <v>280</v>
      </c>
      <c r="D31" s="488"/>
      <c r="E31" s="488"/>
      <c r="F31" s="488"/>
      <c r="G31" s="84"/>
    </row>
    <row r="32" spans="2:7" ht="15.75" thickBot="1">
      <c r="B32" s="85"/>
      <c r="C32" s="471" t="s">
        <v>299</v>
      </c>
      <c r="D32" s="471"/>
      <c r="E32" s="476"/>
      <c r="F32" s="476"/>
      <c r="G32" s="84"/>
    </row>
    <row r="33" spans="2:7" ht="99.75" customHeight="1" thickBot="1">
      <c r="B33" s="85"/>
      <c r="C33" s="468"/>
      <c r="D33" s="469"/>
      <c r="E33" s="469"/>
      <c r="F33" s="470"/>
      <c r="G33" s="84"/>
    </row>
    <row r="34" spans="2:7" ht="15">
      <c r="B34" s="85"/>
      <c r="C34" s="87"/>
      <c r="D34" s="87"/>
      <c r="E34" s="87"/>
      <c r="F34" s="87"/>
      <c r="G34" s="84"/>
    </row>
    <row r="35" spans="2:7" ht="15">
      <c r="B35" s="85"/>
      <c r="C35" s="87"/>
      <c r="D35" s="87"/>
      <c r="E35" s="87"/>
      <c r="F35" s="87"/>
      <c r="G35" s="84"/>
    </row>
    <row r="36" spans="2:7" ht="15">
      <c r="B36" s="85"/>
      <c r="C36" s="87"/>
      <c r="D36" s="87"/>
      <c r="E36" s="87"/>
      <c r="F36" s="87"/>
      <c r="G36" s="84"/>
    </row>
    <row r="37" spans="2:7" ht="15.75" thickBot="1">
      <c r="B37" s="89"/>
      <c r="C37" s="90"/>
      <c r="D37" s="90"/>
      <c r="E37" s="90"/>
      <c r="F37" s="90"/>
      <c r="G37" s="91"/>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464"/>
      <c r="D44" s="464"/>
      <c r="E44" s="7"/>
      <c r="F44" s="8"/>
      <c r="G44" s="8"/>
    </row>
    <row r="45" spans="2:7" ht="15">
      <c r="B45" s="8"/>
      <c r="C45" s="464"/>
      <c r="D45" s="464"/>
      <c r="E45" s="7"/>
      <c r="F45" s="8"/>
      <c r="G45" s="8"/>
    </row>
    <row r="46" spans="2:7" ht="15">
      <c r="B46" s="8"/>
      <c r="C46" s="465"/>
      <c r="D46" s="465"/>
      <c r="E46" s="465"/>
      <c r="F46" s="465"/>
      <c r="G46" s="8"/>
    </row>
    <row r="47" spans="2:7" ht="15">
      <c r="B47" s="8"/>
      <c r="C47" s="462"/>
      <c r="D47" s="462"/>
      <c r="E47" s="467"/>
      <c r="F47" s="467"/>
      <c r="G47" s="8"/>
    </row>
    <row r="48" spans="2:7" ht="15">
      <c r="B48" s="8"/>
      <c r="C48" s="462"/>
      <c r="D48" s="462"/>
      <c r="E48" s="463"/>
      <c r="F48" s="463"/>
      <c r="G48" s="8"/>
    </row>
    <row r="49" spans="2:7" ht="15">
      <c r="B49" s="8"/>
      <c r="C49" s="8"/>
      <c r="D49" s="8"/>
      <c r="E49" s="8"/>
      <c r="F49" s="8"/>
      <c r="G49" s="8"/>
    </row>
    <row r="50" spans="2:7" ht="15">
      <c r="B50" s="8"/>
      <c r="C50" s="464"/>
      <c r="D50" s="464"/>
      <c r="E50" s="7"/>
      <c r="F50" s="8"/>
      <c r="G50" s="8"/>
    </row>
    <row r="51" spans="2:7" ht="15">
      <c r="B51" s="8"/>
      <c r="C51" s="464"/>
      <c r="D51" s="464"/>
      <c r="E51" s="466"/>
      <c r="F51" s="466"/>
      <c r="G51" s="8"/>
    </row>
    <row r="52" spans="2:7" ht="15">
      <c r="B52" s="8"/>
      <c r="C52" s="7"/>
      <c r="D52" s="7"/>
      <c r="E52" s="7"/>
      <c r="F52" s="7"/>
      <c r="G52" s="8"/>
    </row>
    <row r="53" spans="2:7" ht="15">
      <c r="B53" s="8"/>
      <c r="C53" s="462"/>
      <c r="D53" s="462"/>
      <c r="E53" s="467"/>
      <c r="F53" s="467"/>
      <c r="G53" s="8"/>
    </row>
    <row r="54" spans="2:7" ht="15">
      <c r="B54" s="8"/>
      <c r="C54" s="462"/>
      <c r="D54" s="462"/>
      <c r="E54" s="463"/>
      <c r="F54" s="463"/>
      <c r="G54" s="8"/>
    </row>
    <row r="55" spans="2:7" ht="15">
      <c r="B55" s="8"/>
      <c r="C55" s="8"/>
      <c r="D55" s="8"/>
      <c r="E55" s="8"/>
      <c r="F55" s="8"/>
      <c r="G55" s="8"/>
    </row>
    <row r="56" spans="2:7" ht="15">
      <c r="B56" s="8"/>
      <c r="C56" s="464"/>
      <c r="D56" s="464"/>
      <c r="E56" s="8"/>
      <c r="F56" s="8"/>
      <c r="G56" s="8"/>
    </row>
    <row r="57" spans="2:7" ht="15">
      <c r="B57" s="8"/>
      <c r="C57" s="464"/>
      <c r="D57" s="464"/>
      <c r="E57" s="463"/>
      <c r="F57" s="463"/>
      <c r="G57" s="8"/>
    </row>
    <row r="58" spans="2:7" ht="15">
      <c r="B58" s="8"/>
      <c r="C58" s="462"/>
      <c r="D58" s="462"/>
      <c r="E58" s="463"/>
      <c r="F58" s="463"/>
      <c r="G58" s="8"/>
    </row>
    <row r="59" spans="2:7" ht="15">
      <c r="B59" s="8"/>
      <c r="C59" s="10"/>
      <c r="D59" s="8"/>
      <c r="E59" s="10"/>
      <c r="F59" s="8"/>
      <c r="G59" s="8"/>
    </row>
    <row r="60" spans="2:7" ht="15">
      <c r="B60" s="8"/>
      <c r="C60" s="10"/>
      <c r="D60" s="10"/>
      <c r="E60" s="10"/>
      <c r="F60" s="10"/>
      <c r="G60" s="11"/>
    </row>
  </sheetData>
  <sheetProtection/>
  <mergeCells count="47">
    <mergeCell ref="E14:F14"/>
    <mergeCell ref="C31:F31"/>
    <mergeCell ref="C22:F22"/>
    <mergeCell ref="C23:F23"/>
    <mergeCell ref="E16:F16"/>
    <mergeCell ref="E17:F17"/>
    <mergeCell ref="E28:F28"/>
    <mergeCell ref="B4:F4"/>
    <mergeCell ref="C5:F5"/>
    <mergeCell ref="C7:D7"/>
    <mergeCell ref="C8:F8"/>
    <mergeCell ref="E9:F9"/>
    <mergeCell ref="E15:F15"/>
    <mergeCell ref="E10:F10"/>
    <mergeCell ref="E11:F11"/>
    <mergeCell ref="E12:F12"/>
    <mergeCell ref="E13:F13"/>
    <mergeCell ref="E47:F47"/>
    <mergeCell ref="C48:D48"/>
    <mergeCell ref="E18:F18"/>
    <mergeCell ref="E19:F19"/>
    <mergeCell ref="E20:F20"/>
    <mergeCell ref="E32:F32"/>
    <mergeCell ref="E24:F24"/>
    <mergeCell ref="E25:F25"/>
    <mergeCell ref="E26:F26"/>
    <mergeCell ref="E27:F27"/>
    <mergeCell ref="C3:F3"/>
    <mergeCell ref="C56:D56"/>
    <mergeCell ref="C57:D57"/>
    <mergeCell ref="E57:F57"/>
    <mergeCell ref="C51:D51"/>
    <mergeCell ref="E51:F51"/>
    <mergeCell ref="C53:D53"/>
    <mergeCell ref="E53:F53"/>
    <mergeCell ref="C33:F33"/>
    <mergeCell ref="C32:D32"/>
    <mergeCell ref="C58:D58"/>
    <mergeCell ref="E58:F58"/>
    <mergeCell ref="C54:D54"/>
    <mergeCell ref="E54:F54"/>
    <mergeCell ref="C44:D44"/>
    <mergeCell ref="C45:D45"/>
    <mergeCell ref="E48:F48"/>
    <mergeCell ref="C50:D50"/>
    <mergeCell ref="C46:F46"/>
    <mergeCell ref="C47:D47"/>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Z108"/>
  <sheetViews>
    <sheetView zoomScale="80" zoomScaleNormal="80" zoomScalePageLayoutView="0" workbookViewId="0" topLeftCell="A29">
      <selection activeCell="L26" sqref="L26"/>
    </sheetView>
  </sheetViews>
  <sheetFormatPr defaultColWidth="11.421875" defaultRowHeight="15"/>
  <cols>
    <col min="1" max="1" width="2.140625" style="0" customWidth="1"/>
    <col min="2" max="2" width="2.28125" style="0" customWidth="1"/>
    <col min="3" max="3" width="22.57421875" style="12" customWidth="1"/>
    <col min="4" max="4" width="15.57421875" style="0" customWidth="1"/>
    <col min="5" max="5" width="15.00390625" style="0" customWidth="1"/>
    <col min="6" max="6" width="18.8515625" style="0" customWidth="1"/>
    <col min="7" max="7" width="9.8515625" style="0" customWidth="1"/>
    <col min="8" max="8" width="29.28125" style="0" customWidth="1"/>
    <col min="9" max="9" width="13.8515625" style="0" customWidth="1"/>
    <col min="10" max="10" width="2.7109375" style="0" customWidth="1"/>
    <col min="11" max="11" width="2.00390625" style="0" customWidth="1"/>
    <col min="12" max="12" width="40.7109375" style="0" customWidth="1"/>
  </cols>
  <sheetData>
    <row r="1" spans="1:52" ht="15.75" thickBot="1">
      <c r="A1" s="25"/>
      <c r="B1" s="25"/>
      <c r="C1" s="24"/>
      <c r="D1" s="25"/>
      <c r="E1" s="25"/>
      <c r="F1" s="25"/>
      <c r="G1" s="25"/>
      <c r="H1" s="129"/>
      <c r="I1" s="129"/>
      <c r="J1" s="25"/>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1:52" ht="15.75" thickBot="1">
      <c r="A2" s="25"/>
      <c r="B2" s="66"/>
      <c r="C2" s="67"/>
      <c r="D2" s="68"/>
      <c r="E2" s="68"/>
      <c r="F2" s="68"/>
      <c r="G2" s="68"/>
      <c r="H2" s="144"/>
      <c r="I2" s="144"/>
      <c r="J2" s="6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row>
    <row r="3" spans="1:52" ht="21" thickBot="1">
      <c r="A3" s="25"/>
      <c r="B3" s="121"/>
      <c r="C3" s="398" t="s">
        <v>275</v>
      </c>
      <c r="D3" s="399"/>
      <c r="E3" s="399"/>
      <c r="F3" s="399"/>
      <c r="G3" s="399"/>
      <c r="H3" s="399"/>
      <c r="I3" s="400"/>
      <c r="J3" s="123"/>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row>
    <row r="4" spans="1:52" ht="15" customHeight="1">
      <c r="A4" s="25"/>
      <c r="B4" s="70"/>
      <c r="C4" s="521" t="s">
        <v>224</v>
      </c>
      <c r="D4" s="521"/>
      <c r="E4" s="521"/>
      <c r="F4" s="521"/>
      <c r="G4" s="521"/>
      <c r="H4" s="521"/>
      <c r="I4" s="521"/>
      <c r="J4" s="71"/>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row>
    <row r="5" spans="1:52" ht="15" customHeight="1">
      <c r="A5" s="25"/>
      <c r="B5" s="70"/>
      <c r="C5" s="170"/>
      <c r="D5" s="170"/>
      <c r="E5" s="170"/>
      <c r="F5" s="170"/>
      <c r="G5" s="170"/>
      <c r="H5" s="170"/>
      <c r="I5" s="170"/>
      <c r="J5" s="71"/>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row>
    <row r="6" spans="1:52" ht="15">
      <c r="A6" s="25"/>
      <c r="B6" s="70"/>
      <c r="C6" s="72"/>
      <c r="D6" s="73"/>
      <c r="E6" s="73"/>
      <c r="F6" s="73"/>
      <c r="G6" s="73"/>
      <c r="H6" s="145"/>
      <c r="I6" s="145"/>
      <c r="J6" s="71"/>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row>
    <row r="7" spans="1:52" ht="15.75" customHeight="1" thickBot="1">
      <c r="A7" s="25"/>
      <c r="B7" s="70"/>
      <c r="C7" s="72"/>
      <c r="D7" s="497" t="s">
        <v>276</v>
      </c>
      <c r="E7" s="497"/>
      <c r="F7" s="497" t="s">
        <v>282</v>
      </c>
      <c r="G7" s="497"/>
      <c r="H7" s="143" t="s">
        <v>283</v>
      </c>
      <c r="I7" s="143" t="s">
        <v>233</v>
      </c>
      <c r="J7" s="71"/>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row>
    <row r="8" spans="1:52" s="12" customFormat="1" ht="103.5" customHeight="1" thickBot="1">
      <c r="A8" s="24"/>
      <c r="B8" s="75"/>
      <c r="C8" s="142" t="s">
        <v>273</v>
      </c>
      <c r="D8" s="501" t="s">
        <v>588</v>
      </c>
      <c r="E8" s="502"/>
      <c r="F8" s="501" t="s">
        <v>585</v>
      </c>
      <c r="G8" s="502"/>
      <c r="H8" s="360" t="s">
        <v>591</v>
      </c>
      <c r="I8" s="147" t="s">
        <v>20</v>
      </c>
      <c r="J8" s="76"/>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row>
    <row r="9" spans="1:52" s="12" customFormat="1" ht="74.25" customHeight="1" thickBot="1">
      <c r="A9" s="24"/>
      <c r="B9" s="75"/>
      <c r="C9" s="142"/>
      <c r="D9" s="501" t="s">
        <v>592</v>
      </c>
      <c r="E9" s="502"/>
      <c r="F9" s="501" t="s">
        <v>590</v>
      </c>
      <c r="G9" s="502"/>
      <c r="H9" s="360" t="s">
        <v>593</v>
      </c>
      <c r="I9" s="147" t="s">
        <v>586</v>
      </c>
      <c r="J9" s="76"/>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row>
    <row r="10" spans="1:52" s="12" customFormat="1" ht="89.25" customHeight="1" thickBot="1">
      <c r="A10" s="24"/>
      <c r="B10" s="75"/>
      <c r="C10" s="142"/>
      <c r="D10" s="501" t="s">
        <v>589</v>
      </c>
      <c r="E10" s="502"/>
      <c r="F10" s="501" t="s">
        <v>594</v>
      </c>
      <c r="G10" s="502"/>
      <c r="H10" s="358" t="s">
        <v>595</v>
      </c>
      <c r="I10" s="147" t="s">
        <v>20</v>
      </c>
      <c r="J10" s="76"/>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row>
    <row r="11" spans="1:52" s="12" customFormat="1" ht="18.75" customHeight="1" thickBot="1">
      <c r="A11" s="24"/>
      <c r="B11" s="75"/>
      <c r="C11" s="140"/>
      <c r="D11" s="77"/>
      <c r="E11" s="77"/>
      <c r="F11" s="77"/>
      <c r="G11" s="77"/>
      <c r="H11" s="150" t="s">
        <v>277</v>
      </c>
      <c r="I11" s="152" t="s">
        <v>20</v>
      </c>
      <c r="J11" s="76"/>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row>
    <row r="12" spans="1:52" s="12" customFormat="1" ht="18.75" customHeight="1">
      <c r="A12" s="24"/>
      <c r="B12" s="75"/>
      <c r="C12" s="213"/>
      <c r="D12" s="77"/>
      <c r="E12" s="77"/>
      <c r="F12" s="77"/>
      <c r="G12" s="77"/>
      <c r="H12" s="151"/>
      <c r="I12" s="72"/>
      <c r="J12" s="76"/>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row>
    <row r="13" spans="1:52" s="12" customFormat="1" ht="15.75" thickBot="1">
      <c r="A13" s="24"/>
      <c r="B13" s="75"/>
      <c r="C13" s="174"/>
      <c r="D13" s="526" t="s">
        <v>305</v>
      </c>
      <c r="E13" s="526"/>
      <c r="F13" s="526"/>
      <c r="G13" s="526"/>
      <c r="H13" s="526"/>
      <c r="I13" s="526"/>
      <c r="J13" s="76"/>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row>
    <row r="14" spans="1:52" s="12" customFormat="1" ht="15.75" thickBot="1">
      <c r="A14" s="24"/>
      <c r="B14" s="75"/>
      <c r="C14" s="174"/>
      <c r="D14" s="115" t="s">
        <v>60</v>
      </c>
      <c r="E14" s="522" t="s">
        <v>575</v>
      </c>
      <c r="F14" s="523"/>
      <c r="G14" s="523"/>
      <c r="H14" s="524"/>
      <c r="I14" s="77"/>
      <c r="J14" s="76"/>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row>
    <row r="15" spans="1:52" s="12" customFormat="1" ht="15.75" thickBot="1">
      <c r="A15" s="24"/>
      <c r="B15" s="75"/>
      <c r="C15" s="174"/>
      <c r="D15" s="115" t="s">
        <v>62</v>
      </c>
      <c r="E15" s="525" t="s">
        <v>579</v>
      </c>
      <c r="F15" s="499"/>
      <c r="G15" s="499"/>
      <c r="H15" s="500"/>
      <c r="I15" s="77"/>
      <c r="J15" s="76"/>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row>
    <row r="16" spans="1:52" s="12" customFormat="1" ht="13.5" customHeight="1">
      <c r="A16" s="24"/>
      <c r="B16" s="75"/>
      <c r="C16" s="174"/>
      <c r="D16" s="77"/>
      <c r="E16" s="77"/>
      <c r="F16" s="77"/>
      <c r="G16" s="77"/>
      <c r="H16" s="77"/>
      <c r="I16" s="77"/>
      <c r="J16" s="76"/>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row>
    <row r="17" spans="1:52" s="12" customFormat="1" ht="30.75" customHeight="1" thickBot="1">
      <c r="A17" s="24"/>
      <c r="B17" s="75"/>
      <c r="C17" s="453" t="s">
        <v>225</v>
      </c>
      <c r="D17" s="453"/>
      <c r="E17" s="453"/>
      <c r="F17" s="453"/>
      <c r="G17" s="453"/>
      <c r="H17" s="453"/>
      <c r="I17" s="145"/>
      <c r="J17" s="76"/>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row>
    <row r="18" spans="1:52" s="12" customFormat="1" ht="30.75" customHeight="1">
      <c r="A18" s="24"/>
      <c r="B18" s="75"/>
      <c r="C18" s="148"/>
      <c r="D18" s="503" t="s">
        <v>611</v>
      </c>
      <c r="E18" s="504"/>
      <c r="F18" s="504"/>
      <c r="G18" s="504"/>
      <c r="H18" s="504"/>
      <c r="I18" s="505"/>
      <c r="J18" s="76"/>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row>
    <row r="19" spans="1:52" s="12" customFormat="1" ht="30.75" customHeight="1">
      <c r="A19" s="24"/>
      <c r="B19" s="75"/>
      <c r="C19" s="148"/>
      <c r="D19" s="506"/>
      <c r="E19" s="507"/>
      <c r="F19" s="507"/>
      <c r="G19" s="507"/>
      <c r="H19" s="507"/>
      <c r="I19" s="508"/>
      <c r="J19" s="76"/>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row>
    <row r="20" spans="1:52" s="12" customFormat="1" ht="30.75" customHeight="1">
      <c r="A20" s="24"/>
      <c r="B20" s="75"/>
      <c r="C20" s="148"/>
      <c r="D20" s="506"/>
      <c r="E20" s="507"/>
      <c r="F20" s="507"/>
      <c r="G20" s="507"/>
      <c r="H20" s="507"/>
      <c r="I20" s="508"/>
      <c r="J20" s="76"/>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row>
    <row r="21" spans="1:52" s="12" customFormat="1" ht="30.75" customHeight="1" thickBot="1">
      <c r="A21" s="24"/>
      <c r="B21" s="75"/>
      <c r="C21" s="148"/>
      <c r="D21" s="509"/>
      <c r="E21" s="510"/>
      <c r="F21" s="510"/>
      <c r="G21" s="510"/>
      <c r="H21" s="510"/>
      <c r="I21" s="511"/>
      <c r="J21" s="76"/>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row>
    <row r="22" spans="1:52" s="12" customFormat="1" ht="15">
      <c r="A22" s="24"/>
      <c r="B22" s="75"/>
      <c r="C22" s="141"/>
      <c r="D22" s="141"/>
      <c r="E22" s="141"/>
      <c r="F22" s="148"/>
      <c r="G22" s="141"/>
      <c r="H22" s="145"/>
      <c r="I22" s="145"/>
      <c r="J22" s="76"/>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row>
    <row r="23" spans="1:52" ht="15.75" customHeight="1" thickBot="1">
      <c r="A23" s="25"/>
      <c r="B23" s="75"/>
      <c r="C23" s="78"/>
      <c r="D23" s="497" t="s">
        <v>276</v>
      </c>
      <c r="E23" s="497"/>
      <c r="F23" s="497" t="s">
        <v>282</v>
      </c>
      <c r="G23" s="497"/>
      <c r="H23" s="143" t="s">
        <v>283</v>
      </c>
      <c r="I23" s="143" t="s">
        <v>233</v>
      </c>
      <c r="J23" s="76"/>
      <c r="K23" s="6"/>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row>
    <row r="24" spans="1:52" ht="88.5" customHeight="1" thickBot="1">
      <c r="A24" s="25"/>
      <c r="B24" s="75"/>
      <c r="C24" s="142" t="s">
        <v>274</v>
      </c>
      <c r="D24" s="501" t="s">
        <v>588</v>
      </c>
      <c r="E24" s="502"/>
      <c r="F24" s="501" t="s">
        <v>585</v>
      </c>
      <c r="G24" s="502"/>
      <c r="H24" s="360" t="s">
        <v>597</v>
      </c>
      <c r="I24" s="147" t="s">
        <v>596</v>
      </c>
      <c r="J24" s="76"/>
      <c r="K24" s="6"/>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row>
    <row r="25" spans="1:52" ht="73.5" customHeight="1" thickBot="1">
      <c r="A25" s="25"/>
      <c r="B25" s="75"/>
      <c r="C25" s="142"/>
      <c r="D25" s="501" t="s">
        <v>584</v>
      </c>
      <c r="E25" s="502"/>
      <c r="F25" s="501" t="s">
        <v>590</v>
      </c>
      <c r="G25" s="502"/>
      <c r="H25" s="360" t="s">
        <v>595</v>
      </c>
      <c r="I25" s="147" t="s">
        <v>20</v>
      </c>
      <c r="J25" s="76"/>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row>
    <row r="26" spans="1:52" ht="76.5" customHeight="1" thickBot="1">
      <c r="A26" s="25"/>
      <c r="B26" s="75"/>
      <c r="C26" s="142"/>
      <c r="D26" s="501" t="s">
        <v>589</v>
      </c>
      <c r="E26" s="502"/>
      <c r="F26" s="501" t="s">
        <v>594</v>
      </c>
      <c r="G26" s="502"/>
      <c r="H26" s="358" t="s">
        <v>591</v>
      </c>
      <c r="I26" s="147" t="s">
        <v>20</v>
      </c>
      <c r="J26" s="76"/>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row>
    <row r="27" spans="1:52" ht="18.75" customHeight="1" thickBot="1">
      <c r="A27" s="25"/>
      <c r="B27" s="75"/>
      <c r="C27" s="72"/>
      <c r="D27" s="72"/>
      <c r="E27" s="72"/>
      <c r="F27" s="72"/>
      <c r="G27" s="72"/>
      <c r="H27" s="150" t="s">
        <v>277</v>
      </c>
      <c r="I27" s="152" t="s">
        <v>20</v>
      </c>
      <c r="J27" s="76"/>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row>
    <row r="28" spans="1:52" ht="15.75" thickBot="1">
      <c r="A28" s="25"/>
      <c r="B28" s="75"/>
      <c r="C28" s="72"/>
      <c r="D28" s="195" t="s">
        <v>305</v>
      </c>
      <c r="E28" s="214"/>
      <c r="F28" s="72"/>
      <c r="G28" s="72"/>
      <c r="H28" s="151"/>
      <c r="I28" s="72"/>
      <c r="J28" s="76"/>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row>
    <row r="29" spans="1:52" ht="15.75" thickBot="1">
      <c r="A29" s="25"/>
      <c r="B29" s="75"/>
      <c r="C29" s="72"/>
      <c r="D29" s="115" t="s">
        <v>60</v>
      </c>
      <c r="E29" s="498"/>
      <c r="F29" s="499"/>
      <c r="G29" s="499"/>
      <c r="H29" s="500"/>
      <c r="I29" s="72"/>
      <c r="J29" s="76"/>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row>
    <row r="30" spans="1:52" ht="15.75" thickBot="1">
      <c r="A30" s="25"/>
      <c r="B30" s="75"/>
      <c r="C30" s="72"/>
      <c r="D30" s="115" t="s">
        <v>62</v>
      </c>
      <c r="E30" s="498"/>
      <c r="F30" s="499"/>
      <c r="G30" s="499"/>
      <c r="H30" s="500"/>
      <c r="I30" s="72"/>
      <c r="J30" s="76"/>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row>
    <row r="31" spans="1:52" ht="15">
      <c r="A31" s="25"/>
      <c r="B31" s="75"/>
      <c r="C31" s="72"/>
      <c r="D31" s="72"/>
      <c r="E31" s="72"/>
      <c r="F31" s="72"/>
      <c r="G31" s="72"/>
      <c r="H31" s="151"/>
      <c r="I31" s="72"/>
      <c r="J31" s="76"/>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row>
    <row r="32" spans="1:52" ht="15.75" customHeight="1" thickBot="1">
      <c r="A32" s="25"/>
      <c r="B32" s="75"/>
      <c r="C32" s="78"/>
      <c r="D32" s="497" t="s">
        <v>276</v>
      </c>
      <c r="E32" s="497"/>
      <c r="F32" s="497" t="s">
        <v>282</v>
      </c>
      <c r="G32" s="497"/>
      <c r="H32" s="143" t="s">
        <v>283</v>
      </c>
      <c r="I32" s="143" t="s">
        <v>233</v>
      </c>
      <c r="J32" s="76"/>
      <c r="K32" s="6"/>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row>
    <row r="33" spans="1:52" ht="39.75" customHeight="1" thickBot="1">
      <c r="A33" s="25"/>
      <c r="B33" s="75"/>
      <c r="C33" s="142" t="s">
        <v>308</v>
      </c>
      <c r="D33" s="501"/>
      <c r="E33" s="502"/>
      <c r="F33" s="501"/>
      <c r="G33" s="502"/>
      <c r="H33" s="147"/>
      <c r="I33" s="147"/>
      <c r="J33" s="76"/>
      <c r="K33" s="6"/>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row>
    <row r="34" spans="1:52" ht="39.75" customHeight="1" thickBot="1">
      <c r="A34" s="25"/>
      <c r="B34" s="75"/>
      <c r="C34" s="142"/>
      <c r="D34" s="501"/>
      <c r="E34" s="502"/>
      <c r="F34" s="501"/>
      <c r="G34" s="502"/>
      <c r="H34" s="147"/>
      <c r="I34" s="147"/>
      <c r="J34" s="76"/>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row>
    <row r="35" spans="1:52" ht="48" customHeight="1" thickBot="1">
      <c r="A35" s="25"/>
      <c r="B35" s="75"/>
      <c r="C35" s="142"/>
      <c r="D35" s="501"/>
      <c r="E35" s="502"/>
      <c r="F35" s="501"/>
      <c r="G35" s="502"/>
      <c r="H35" s="147"/>
      <c r="I35" s="147"/>
      <c r="J35" s="76"/>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row>
    <row r="36" spans="1:52" ht="21.75" customHeight="1" thickBot="1">
      <c r="A36" s="25"/>
      <c r="B36" s="75"/>
      <c r="C36" s="72"/>
      <c r="D36" s="72"/>
      <c r="E36" s="72"/>
      <c r="F36" s="72"/>
      <c r="G36" s="72"/>
      <c r="H36" s="150" t="s">
        <v>277</v>
      </c>
      <c r="I36" s="152"/>
      <c r="J36" s="76"/>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row>
    <row r="37" spans="1:52" ht="15.75" thickBot="1">
      <c r="A37" s="25"/>
      <c r="B37" s="75"/>
      <c r="C37" s="72"/>
      <c r="D37" s="195" t="s">
        <v>305</v>
      </c>
      <c r="E37" s="214"/>
      <c r="F37" s="72"/>
      <c r="G37" s="72"/>
      <c r="H37" s="151"/>
      <c r="I37" s="72"/>
      <c r="J37" s="76"/>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row>
    <row r="38" spans="1:52" ht="15.75" thickBot="1">
      <c r="A38" s="25"/>
      <c r="B38" s="75"/>
      <c r="C38" s="72"/>
      <c r="D38" s="115" t="s">
        <v>60</v>
      </c>
      <c r="E38" s="498" t="s">
        <v>635</v>
      </c>
      <c r="F38" s="499"/>
      <c r="G38" s="499"/>
      <c r="H38" s="500"/>
      <c r="I38" s="72"/>
      <c r="J38" s="76"/>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row>
    <row r="39" spans="1:52" ht="15.75" thickBot="1">
      <c r="A39" s="25"/>
      <c r="B39" s="75"/>
      <c r="C39" s="72"/>
      <c r="D39" s="115" t="s">
        <v>62</v>
      </c>
      <c r="E39" s="525" t="s">
        <v>636</v>
      </c>
      <c r="F39" s="499"/>
      <c r="G39" s="499"/>
      <c r="H39" s="500"/>
      <c r="I39" s="72"/>
      <c r="J39" s="76"/>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row>
    <row r="40" spans="1:52" ht="15.75" thickBot="1">
      <c r="A40" s="25"/>
      <c r="B40" s="75"/>
      <c r="C40" s="72"/>
      <c r="D40" s="115"/>
      <c r="E40" s="72"/>
      <c r="F40" s="72"/>
      <c r="G40" s="72"/>
      <c r="H40" s="72"/>
      <c r="I40" s="72"/>
      <c r="J40" s="76"/>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row>
    <row r="41" spans="1:52" ht="195" customHeight="1" thickBot="1">
      <c r="A41" s="25"/>
      <c r="B41" s="75"/>
      <c r="C41" s="149"/>
      <c r="D41" s="493" t="s">
        <v>284</v>
      </c>
      <c r="E41" s="493"/>
      <c r="F41" s="494" t="s">
        <v>598</v>
      </c>
      <c r="G41" s="495"/>
      <c r="H41" s="495"/>
      <c r="I41" s="496"/>
      <c r="J41" s="76"/>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row>
    <row r="42" spans="1:52" s="12" customFormat="1" ht="18.75" customHeight="1">
      <c r="A42" s="24"/>
      <c r="B42" s="75"/>
      <c r="C42" s="79"/>
      <c r="D42" s="79"/>
      <c r="E42" s="79"/>
      <c r="F42" s="79"/>
      <c r="G42" s="79"/>
      <c r="H42" s="145"/>
      <c r="I42" s="145"/>
      <c r="J42" s="76"/>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row>
    <row r="43" spans="1:52" s="12" customFormat="1" ht="15.75" customHeight="1" thickBot="1">
      <c r="A43" s="24"/>
      <c r="B43" s="75"/>
      <c r="C43" s="72"/>
      <c r="D43" s="73"/>
      <c r="E43" s="73"/>
      <c r="F43" s="73"/>
      <c r="G43" s="114" t="s">
        <v>226</v>
      </c>
      <c r="H43" s="145"/>
      <c r="I43" s="145"/>
      <c r="J43" s="76"/>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row>
    <row r="44" spans="1:52" s="12" customFormat="1" ht="78" customHeight="1">
      <c r="A44" s="24"/>
      <c r="B44" s="75"/>
      <c r="C44" s="72"/>
      <c r="D44" s="73"/>
      <c r="E44" s="73"/>
      <c r="F44" s="36" t="s">
        <v>227</v>
      </c>
      <c r="G44" s="515" t="s">
        <v>325</v>
      </c>
      <c r="H44" s="516"/>
      <c r="I44" s="517"/>
      <c r="J44" s="76"/>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row>
    <row r="45" spans="1:52" s="12" customFormat="1" ht="54.75" customHeight="1">
      <c r="A45" s="24"/>
      <c r="B45" s="75"/>
      <c r="C45" s="72"/>
      <c r="D45" s="73"/>
      <c r="E45" s="73"/>
      <c r="F45" s="37" t="s">
        <v>228</v>
      </c>
      <c r="G45" s="518" t="s">
        <v>326</v>
      </c>
      <c r="H45" s="519"/>
      <c r="I45" s="520"/>
      <c r="J45" s="76"/>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row>
    <row r="46" spans="1:52" s="12" customFormat="1" ht="58.5" customHeight="1">
      <c r="A46" s="24"/>
      <c r="B46" s="75"/>
      <c r="C46" s="72"/>
      <c r="D46" s="73"/>
      <c r="E46" s="73"/>
      <c r="F46" s="37" t="s">
        <v>229</v>
      </c>
      <c r="G46" s="518" t="s">
        <v>327</v>
      </c>
      <c r="H46" s="519"/>
      <c r="I46" s="520"/>
      <c r="J46" s="76"/>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row>
    <row r="47" spans="1:52" ht="60" customHeight="1">
      <c r="A47" s="25"/>
      <c r="B47" s="75"/>
      <c r="C47" s="72"/>
      <c r="D47" s="73"/>
      <c r="E47" s="73"/>
      <c r="F47" s="37" t="s">
        <v>230</v>
      </c>
      <c r="G47" s="518" t="s">
        <v>328</v>
      </c>
      <c r="H47" s="519"/>
      <c r="I47" s="520"/>
      <c r="J47" s="76"/>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row>
    <row r="48" spans="1:52" ht="54" customHeight="1">
      <c r="A48" s="25"/>
      <c r="B48" s="70"/>
      <c r="C48" s="72"/>
      <c r="D48" s="73"/>
      <c r="E48" s="73"/>
      <c r="F48" s="37" t="s">
        <v>231</v>
      </c>
      <c r="G48" s="518" t="s">
        <v>329</v>
      </c>
      <c r="H48" s="519"/>
      <c r="I48" s="520"/>
      <c r="J48" s="71"/>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row>
    <row r="49" spans="1:52" ht="61.5" customHeight="1" thickBot="1">
      <c r="A49" s="25"/>
      <c r="B49" s="70"/>
      <c r="C49" s="72"/>
      <c r="D49" s="73"/>
      <c r="E49" s="73"/>
      <c r="F49" s="38" t="s">
        <v>232</v>
      </c>
      <c r="G49" s="512" t="s">
        <v>330</v>
      </c>
      <c r="H49" s="513"/>
      <c r="I49" s="514"/>
      <c r="J49" s="71"/>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row>
    <row r="50" spans="1:44" ht="15.75" thickBot="1">
      <c r="A50" s="25"/>
      <c r="B50" s="80"/>
      <c r="C50" s="81"/>
      <c r="D50" s="82"/>
      <c r="E50" s="82"/>
      <c r="F50" s="82"/>
      <c r="G50" s="82"/>
      <c r="H50" s="146"/>
      <c r="I50" s="146"/>
      <c r="J50" s="83"/>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row>
    <row r="51" spans="1:44" ht="49.5" customHeight="1">
      <c r="A51" s="25"/>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row>
    <row r="52" spans="1:44" ht="49.5" customHeight="1">
      <c r="A52" s="25"/>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row>
    <row r="53" spans="1:44" ht="49.5" customHeight="1">
      <c r="A53" s="25"/>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row>
    <row r="54" spans="1:44" ht="49.5" customHeight="1">
      <c r="A54" s="25"/>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row>
    <row r="55" spans="1:44" ht="49.5" customHeight="1">
      <c r="A55" s="25"/>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row>
    <row r="56" spans="1:44" ht="49.5" customHeight="1">
      <c r="A56" s="25"/>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row>
    <row r="57" spans="1:44" ht="15">
      <c r="A57" s="25"/>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row>
    <row r="58" spans="1:44" ht="15">
      <c r="A58" s="25"/>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row>
    <row r="59" spans="1:44" ht="15">
      <c r="A59" s="25"/>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row>
    <row r="60" spans="1:52" ht="15">
      <c r="A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row>
    <row r="61" spans="1:52" ht="15">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row>
    <row r="62" spans="1:52" ht="15">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row>
    <row r="63" spans="1:52" ht="15">
      <c r="A63" s="129"/>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row>
    <row r="64" spans="1:11" ht="15">
      <c r="A64" s="129"/>
      <c r="B64" s="129"/>
      <c r="C64" s="129"/>
      <c r="D64" s="129"/>
      <c r="E64" s="129"/>
      <c r="F64" s="129"/>
      <c r="G64" s="129"/>
      <c r="H64" s="129"/>
      <c r="I64" s="129"/>
      <c r="J64" s="129"/>
      <c r="K64" s="129"/>
    </row>
    <row r="65" spans="1:11" ht="15">
      <c r="A65" s="129"/>
      <c r="B65" s="129"/>
      <c r="C65" s="129"/>
      <c r="D65" s="129"/>
      <c r="E65" s="129"/>
      <c r="F65" s="129"/>
      <c r="G65" s="129"/>
      <c r="H65" s="129"/>
      <c r="I65" s="129"/>
      <c r="J65" s="129"/>
      <c r="K65" s="129"/>
    </row>
    <row r="66" spans="1:11" ht="15">
      <c r="A66" s="129"/>
      <c r="B66" s="129"/>
      <c r="C66" s="129"/>
      <c r="D66" s="129"/>
      <c r="E66" s="129"/>
      <c r="F66" s="129"/>
      <c r="G66" s="129"/>
      <c r="H66" s="129"/>
      <c r="I66" s="129"/>
      <c r="J66" s="129"/>
      <c r="K66" s="129"/>
    </row>
    <row r="67" spans="1:11" ht="15">
      <c r="A67" s="129"/>
      <c r="B67" s="129"/>
      <c r="C67" s="129"/>
      <c r="D67" s="129"/>
      <c r="E67" s="129"/>
      <c r="F67" s="129"/>
      <c r="G67" s="129"/>
      <c r="H67" s="129"/>
      <c r="I67" s="129"/>
      <c r="J67" s="129"/>
      <c r="K67" s="129"/>
    </row>
    <row r="68" spans="1:11" ht="15">
      <c r="A68" s="129"/>
      <c r="B68" s="129"/>
      <c r="C68" s="129"/>
      <c r="D68" s="129"/>
      <c r="E68" s="129"/>
      <c r="F68" s="129"/>
      <c r="G68" s="129"/>
      <c r="H68" s="129"/>
      <c r="I68" s="129"/>
      <c r="J68" s="129"/>
      <c r="K68" s="129"/>
    </row>
    <row r="69" spans="1:11" ht="15">
      <c r="A69" s="129"/>
      <c r="B69" s="129"/>
      <c r="C69" s="129"/>
      <c r="D69" s="129"/>
      <c r="E69" s="129"/>
      <c r="F69" s="129"/>
      <c r="G69" s="129"/>
      <c r="H69" s="129"/>
      <c r="I69" s="129"/>
      <c r="J69" s="129"/>
      <c r="K69" s="129"/>
    </row>
    <row r="70" spans="1:11" ht="15">
      <c r="A70" s="129"/>
      <c r="B70" s="129"/>
      <c r="C70" s="129"/>
      <c r="D70" s="129"/>
      <c r="E70" s="129"/>
      <c r="F70" s="129"/>
      <c r="G70" s="129"/>
      <c r="H70" s="129"/>
      <c r="I70" s="129"/>
      <c r="J70" s="129"/>
      <c r="K70" s="129"/>
    </row>
    <row r="71" spans="1:11" ht="15">
      <c r="A71" s="129"/>
      <c r="B71" s="129"/>
      <c r="C71" s="129"/>
      <c r="D71" s="129"/>
      <c r="E71" s="129"/>
      <c r="F71" s="129"/>
      <c r="G71" s="129"/>
      <c r="H71" s="129"/>
      <c r="I71" s="129"/>
      <c r="J71" s="129"/>
      <c r="K71" s="129"/>
    </row>
    <row r="72" spans="1:11" ht="15">
      <c r="A72" s="129"/>
      <c r="B72" s="129"/>
      <c r="C72" s="129"/>
      <c r="D72" s="129"/>
      <c r="E72" s="129"/>
      <c r="F72" s="129"/>
      <c r="G72" s="129"/>
      <c r="H72" s="129"/>
      <c r="I72" s="129"/>
      <c r="J72" s="129"/>
      <c r="K72" s="129"/>
    </row>
    <row r="73" spans="1:11" ht="15">
      <c r="A73" s="129"/>
      <c r="B73" s="129"/>
      <c r="C73" s="129"/>
      <c r="D73" s="129"/>
      <c r="E73" s="129"/>
      <c r="F73" s="129"/>
      <c r="G73" s="129"/>
      <c r="H73" s="129"/>
      <c r="I73" s="129"/>
      <c r="J73" s="129"/>
      <c r="K73" s="129"/>
    </row>
    <row r="74" spans="1:11" ht="15">
      <c r="A74" s="129"/>
      <c r="B74" s="129"/>
      <c r="C74" s="129"/>
      <c r="D74" s="129"/>
      <c r="E74" s="129"/>
      <c r="F74" s="129"/>
      <c r="G74" s="129"/>
      <c r="H74" s="129"/>
      <c r="I74" s="129"/>
      <c r="J74" s="129"/>
      <c r="K74" s="129"/>
    </row>
    <row r="75" spans="1:11" ht="15">
      <c r="A75" s="129"/>
      <c r="B75" s="129"/>
      <c r="C75" s="129"/>
      <c r="D75" s="129"/>
      <c r="E75" s="129"/>
      <c r="F75" s="129"/>
      <c r="G75" s="129"/>
      <c r="H75" s="129"/>
      <c r="I75" s="129"/>
      <c r="J75" s="129"/>
      <c r="K75" s="129"/>
    </row>
    <row r="76" spans="1:11" ht="15">
      <c r="A76" s="129"/>
      <c r="B76" s="129"/>
      <c r="C76" s="129"/>
      <c r="D76" s="129"/>
      <c r="E76" s="129"/>
      <c r="F76" s="129"/>
      <c r="G76" s="129"/>
      <c r="H76" s="129"/>
      <c r="I76" s="129"/>
      <c r="J76" s="129"/>
      <c r="K76" s="129"/>
    </row>
    <row r="77" spans="1:11" ht="15">
      <c r="A77" s="129"/>
      <c r="B77" s="129"/>
      <c r="C77" s="129"/>
      <c r="D77" s="129"/>
      <c r="E77" s="129"/>
      <c r="F77" s="129"/>
      <c r="G77" s="129"/>
      <c r="H77" s="129"/>
      <c r="I77" s="129"/>
      <c r="J77" s="129"/>
      <c r="K77" s="129"/>
    </row>
    <row r="78" spans="1:11" ht="15">
      <c r="A78" s="129"/>
      <c r="B78" s="129"/>
      <c r="C78" s="129"/>
      <c r="D78" s="129"/>
      <c r="E78" s="129"/>
      <c r="F78" s="129"/>
      <c r="G78" s="129"/>
      <c r="H78" s="129"/>
      <c r="I78" s="129"/>
      <c r="J78" s="129"/>
      <c r="K78" s="129"/>
    </row>
    <row r="79" spans="1:11" ht="15">
      <c r="A79" s="129"/>
      <c r="B79" s="129"/>
      <c r="C79" s="129"/>
      <c r="D79" s="129"/>
      <c r="E79" s="129"/>
      <c r="F79" s="129"/>
      <c r="G79" s="129"/>
      <c r="H79" s="129"/>
      <c r="I79" s="129"/>
      <c r="J79" s="129"/>
      <c r="K79" s="129"/>
    </row>
    <row r="80" spans="1:11" ht="15">
      <c r="A80" s="129"/>
      <c r="B80" s="129"/>
      <c r="C80" s="129"/>
      <c r="D80" s="129"/>
      <c r="E80" s="129"/>
      <c r="F80" s="129"/>
      <c r="G80" s="129"/>
      <c r="H80" s="129"/>
      <c r="I80" s="129"/>
      <c r="J80" s="129"/>
      <c r="K80" s="129"/>
    </row>
    <row r="81" spans="1:11" ht="15">
      <c r="A81" s="129"/>
      <c r="B81" s="129"/>
      <c r="C81" s="129"/>
      <c r="D81" s="129"/>
      <c r="E81" s="129"/>
      <c r="F81" s="129"/>
      <c r="G81" s="129"/>
      <c r="H81" s="129"/>
      <c r="I81" s="129"/>
      <c r="J81" s="129"/>
      <c r="K81" s="129"/>
    </row>
    <row r="82" spans="1:11" ht="15">
      <c r="A82" s="129"/>
      <c r="B82" s="129"/>
      <c r="C82" s="129"/>
      <c r="D82" s="129"/>
      <c r="E82" s="129"/>
      <c r="F82" s="129"/>
      <c r="G82" s="129"/>
      <c r="H82" s="129"/>
      <c r="I82" s="129"/>
      <c r="J82" s="129"/>
      <c r="K82" s="129"/>
    </row>
    <row r="83" spans="1:11" ht="15">
      <c r="A83" s="129"/>
      <c r="B83" s="129"/>
      <c r="C83" s="129"/>
      <c r="D83" s="129"/>
      <c r="E83" s="129"/>
      <c r="F83" s="129"/>
      <c r="G83" s="129"/>
      <c r="H83" s="129"/>
      <c r="I83" s="129"/>
      <c r="J83" s="129"/>
      <c r="K83" s="129"/>
    </row>
    <row r="84" spans="1:11" ht="15">
      <c r="A84" s="129"/>
      <c r="B84" s="129"/>
      <c r="C84" s="129"/>
      <c r="D84" s="129"/>
      <c r="E84" s="129"/>
      <c r="F84" s="129"/>
      <c r="G84" s="129"/>
      <c r="H84" s="129"/>
      <c r="I84" s="129"/>
      <c r="J84" s="129"/>
      <c r="K84" s="129"/>
    </row>
    <row r="85" spans="1:11" ht="15">
      <c r="A85" s="129"/>
      <c r="B85" s="129"/>
      <c r="C85" s="129"/>
      <c r="D85" s="129"/>
      <c r="E85" s="129"/>
      <c r="F85" s="129"/>
      <c r="G85" s="129"/>
      <c r="H85" s="129"/>
      <c r="I85" s="129"/>
      <c r="J85" s="129"/>
      <c r="K85" s="129"/>
    </row>
    <row r="86" spans="1:11" ht="15">
      <c r="A86" s="129"/>
      <c r="B86" s="129"/>
      <c r="C86" s="129"/>
      <c r="D86" s="129"/>
      <c r="E86" s="129"/>
      <c r="F86" s="129"/>
      <c r="G86" s="129"/>
      <c r="H86" s="129"/>
      <c r="I86" s="129"/>
      <c r="J86" s="129"/>
      <c r="K86" s="129"/>
    </row>
    <row r="87" spans="1:11" ht="15">
      <c r="A87" s="129"/>
      <c r="B87" s="129"/>
      <c r="C87" s="129"/>
      <c r="D87" s="129"/>
      <c r="E87" s="129"/>
      <c r="F87" s="129"/>
      <c r="G87" s="129"/>
      <c r="H87" s="129"/>
      <c r="I87" s="129"/>
      <c r="J87" s="129"/>
      <c r="K87" s="129"/>
    </row>
    <row r="88" spans="1:11" ht="15">
      <c r="A88" s="129"/>
      <c r="B88" s="129"/>
      <c r="C88" s="129"/>
      <c r="D88" s="129"/>
      <c r="E88" s="129"/>
      <c r="F88" s="129"/>
      <c r="G88" s="129"/>
      <c r="H88" s="129"/>
      <c r="I88" s="129"/>
      <c r="J88" s="129"/>
      <c r="K88" s="129"/>
    </row>
    <row r="89" spans="1:11" ht="15">
      <c r="A89" s="129"/>
      <c r="B89" s="129"/>
      <c r="C89" s="129"/>
      <c r="D89" s="129"/>
      <c r="E89" s="129"/>
      <c r="F89" s="129"/>
      <c r="G89" s="129"/>
      <c r="H89" s="129"/>
      <c r="I89" s="129"/>
      <c r="J89" s="129"/>
      <c r="K89" s="129"/>
    </row>
    <row r="90" spans="1:11" ht="15">
      <c r="A90" s="129"/>
      <c r="B90" s="129"/>
      <c r="C90" s="129"/>
      <c r="D90" s="129"/>
      <c r="E90" s="129"/>
      <c r="F90" s="129"/>
      <c r="G90" s="129"/>
      <c r="H90" s="129"/>
      <c r="I90" s="129"/>
      <c r="J90" s="129"/>
      <c r="K90" s="129"/>
    </row>
    <row r="91" spans="1:11" ht="15">
      <c r="A91" s="129"/>
      <c r="B91" s="129"/>
      <c r="C91" s="129"/>
      <c r="D91" s="129"/>
      <c r="E91" s="129"/>
      <c r="F91" s="129"/>
      <c r="G91" s="129"/>
      <c r="H91" s="129"/>
      <c r="I91" s="129"/>
      <c r="J91" s="129"/>
      <c r="K91" s="129"/>
    </row>
    <row r="92" spans="1:11" ht="15">
      <c r="A92" s="129"/>
      <c r="B92" s="129"/>
      <c r="C92" s="129"/>
      <c r="D92" s="129"/>
      <c r="E92" s="129"/>
      <c r="F92" s="129"/>
      <c r="G92" s="129"/>
      <c r="H92" s="129"/>
      <c r="I92" s="129"/>
      <c r="J92" s="129"/>
      <c r="K92" s="129"/>
    </row>
    <row r="93" spans="1:11" ht="15">
      <c r="A93" s="129"/>
      <c r="B93" s="129"/>
      <c r="C93" s="129"/>
      <c r="D93" s="129"/>
      <c r="E93" s="129"/>
      <c r="F93" s="129"/>
      <c r="G93" s="129"/>
      <c r="H93" s="129"/>
      <c r="I93" s="129"/>
      <c r="J93" s="129"/>
      <c r="K93" s="129"/>
    </row>
    <row r="94" spans="1:11" ht="15">
      <c r="A94" s="129"/>
      <c r="B94" s="129"/>
      <c r="C94" s="129"/>
      <c r="D94" s="129"/>
      <c r="E94" s="129"/>
      <c r="F94" s="129"/>
      <c r="G94" s="129"/>
      <c r="H94" s="129"/>
      <c r="I94" s="129"/>
      <c r="J94" s="129"/>
      <c r="K94" s="129"/>
    </row>
    <row r="95" spans="1:11" ht="15">
      <c r="A95" s="129"/>
      <c r="B95" s="129"/>
      <c r="C95" s="129"/>
      <c r="D95" s="129"/>
      <c r="E95" s="129"/>
      <c r="F95" s="129"/>
      <c r="G95" s="129"/>
      <c r="H95" s="129"/>
      <c r="I95" s="129"/>
      <c r="J95" s="129"/>
      <c r="K95" s="129"/>
    </row>
    <row r="96" spans="1:11" ht="15">
      <c r="A96" s="129"/>
      <c r="B96" s="129"/>
      <c r="C96" s="129"/>
      <c r="D96" s="129"/>
      <c r="E96" s="129"/>
      <c r="F96" s="129"/>
      <c r="G96" s="129"/>
      <c r="H96" s="129"/>
      <c r="I96" s="129"/>
      <c r="J96" s="129"/>
      <c r="K96" s="129"/>
    </row>
    <row r="97" spans="1:11" ht="15">
      <c r="A97" s="129"/>
      <c r="B97" s="129"/>
      <c r="C97" s="129"/>
      <c r="D97" s="129"/>
      <c r="E97" s="129"/>
      <c r="F97" s="129"/>
      <c r="G97" s="129"/>
      <c r="H97" s="129"/>
      <c r="I97" s="129"/>
      <c r="J97" s="129"/>
      <c r="K97" s="129"/>
    </row>
    <row r="98" spans="1:11" ht="15">
      <c r="A98" s="129"/>
      <c r="B98" s="129"/>
      <c r="C98" s="129"/>
      <c r="D98" s="129"/>
      <c r="E98" s="129"/>
      <c r="F98" s="129"/>
      <c r="G98" s="129"/>
      <c r="H98" s="129"/>
      <c r="I98" s="129"/>
      <c r="J98" s="129"/>
      <c r="K98" s="129"/>
    </row>
    <row r="99" spans="1:11" ht="15">
      <c r="A99" s="129"/>
      <c r="B99" s="129"/>
      <c r="H99" s="129"/>
      <c r="I99" s="129"/>
      <c r="J99" s="129"/>
      <c r="K99" s="129"/>
    </row>
    <row r="100" spans="1:11" ht="15">
      <c r="A100" s="129"/>
      <c r="B100" s="129"/>
      <c r="H100" s="129"/>
      <c r="I100" s="129"/>
      <c r="J100" s="129"/>
      <c r="K100" s="129"/>
    </row>
    <row r="101" spans="1:11" ht="15">
      <c r="A101" s="129"/>
      <c r="B101" s="129"/>
      <c r="H101" s="129"/>
      <c r="I101" s="129"/>
      <c r="J101" s="129"/>
      <c r="K101" s="129"/>
    </row>
    <row r="102" spans="1:11" ht="15">
      <c r="A102" s="129"/>
      <c r="B102" s="129"/>
      <c r="H102" s="129"/>
      <c r="I102" s="129"/>
      <c r="J102" s="129"/>
      <c r="K102" s="129"/>
    </row>
    <row r="103" spans="1:11" ht="15">
      <c r="A103" s="129"/>
      <c r="B103" s="129"/>
      <c r="H103" s="129"/>
      <c r="I103" s="129"/>
      <c r="J103" s="129"/>
      <c r="K103" s="129"/>
    </row>
    <row r="104" spans="1:11" ht="15">
      <c r="A104" s="129"/>
      <c r="B104" s="129"/>
      <c r="H104" s="129"/>
      <c r="I104" s="129"/>
      <c r="J104" s="129"/>
      <c r="K104" s="129"/>
    </row>
    <row r="105" spans="1:11" ht="15">
      <c r="A105" s="129"/>
      <c r="B105" s="129"/>
      <c r="H105" s="129"/>
      <c r="I105" s="129"/>
      <c r="J105" s="129"/>
      <c r="K105" s="129"/>
    </row>
    <row r="106" spans="1:11" ht="15">
      <c r="A106" s="129"/>
      <c r="B106" s="129"/>
      <c r="H106" s="129"/>
      <c r="I106" s="129"/>
      <c r="J106" s="129"/>
      <c r="K106" s="129"/>
    </row>
    <row r="107" spans="1:11" ht="15">
      <c r="A107" s="129"/>
      <c r="B107" s="129"/>
      <c r="H107" s="129"/>
      <c r="I107" s="129"/>
      <c r="J107" s="129"/>
      <c r="K107" s="129"/>
    </row>
    <row r="108" spans="2:10" ht="15">
      <c r="B108" s="129"/>
      <c r="J108" s="129"/>
    </row>
  </sheetData>
  <sheetProtection/>
  <mergeCells count="43">
    <mergeCell ref="F8:G8"/>
    <mergeCell ref="E14:H14"/>
    <mergeCell ref="E15:H15"/>
    <mergeCell ref="D13:I13"/>
    <mergeCell ref="E38:H38"/>
    <mergeCell ref="E39:H39"/>
    <mergeCell ref="F32:G32"/>
    <mergeCell ref="D33:E33"/>
    <mergeCell ref="F33:G33"/>
    <mergeCell ref="D34:E34"/>
    <mergeCell ref="C3:I3"/>
    <mergeCell ref="C4:I4"/>
    <mergeCell ref="C17:H17"/>
    <mergeCell ref="D8:E8"/>
    <mergeCell ref="D9:E9"/>
    <mergeCell ref="D10:E10"/>
    <mergeCell ref="D7:E7"/>
    <mergeCell ref="F7:G7"/>
    <mergeCell ref="F10:G10"/>
    <mergeCell ref="F9:G9"/>
    <mergeCell ref="G49:I49"/>
    <mergeCell ref="F34:G34"/>
    <mergeCell ref="G44:I44"/>
    <mergeCell ref="G45:I45"/>
    <mergeCell ref="G46:I46"/>
    <mergeCell ref="G47:I47"/>
    <mergeCell ref="G48:I48"/>
    <mergeCell ref="D18:I21"/>
    <mergeCell ref="D24:E24"/>
    <mergeCell ref="D25:E25"/>
    <mergeCell ref="D26:E26"/>
    <mergeCell ref="F24:G24"/>
    <mergeCell ref="F25:G25"/>
    <mergeCell ref="F26:G26"/>
    <mergeCell ref="D41:E41"/>
    <mergeCell ref="F41:I41"/>
    <mergeCell ref="D23:E23"/>
    <mergeCell ref="F23:G23"/>
    <mergeCell ref="E29:H29"/>
    <mergeCell ref="E30:H30"/>
    <mergeCell ref="D32:E32"/>
    <mergeCell ref="D35:E35"/>
    <mergeCell ref="F35:G35"/>
  </mergeCells>
  <hyperlinks>
    <hyperlink ref="E15" r:id="rId1" display="housseinrirach@yahoo.fr"/>
    <hyperlink ref="E39" r:id="rId2" display="idriss.hared@undp.org   "/>
  </hyperlinks>
  <printOptions/>
  <pageMargins left="0.2" right="0.21" top="0.17" bottom="0.17" header="0.17" footer="0.17"/>
  <pageSetup horizontalDpi="600" verticalDpi="600" orientation="landscape" r:id="rId3"/>
</worksheet>
</file>

<file path=xl/worksheets/sheet6.xml><?xml version="1.0" encoding="utf-8"?>
<worksheet xmlns="http://schemas.openxmlformats.org/spreadsheetml/2006/main" xmlns:r="http://schemas.openxmlformats.org/officeDocument/2006/relationships">
  <dimension ref="B2:I32"/>
  <sheetViews>
    <sheetView zoomScalePageLayoutView="0" workbookViewId="0" topLeftCell="A28">
      <selection activeCell="G18" sqref="G18"/>
    </sheetView>
  </sheetViews>
  <sheetFormatPr defaultColWidth="11.421875" defaultRowHeight="15"/>
  <cols>
    <col min="1" max="1" width="1.421875" style="0" customWidth="1"/>
    <col min="2" max="2" width="1.8515625" style="0" customWidth="1"/>
    <col min="3" max="3" width="13.57421875" style="0" customWidth="1"/>
    <col min="4" max="4" width="11.57421875" style="0" customWidth="1"/>
    <col min="5" max="5" width="14.57421875" style="0" customWidth="1"/>
    <col min="6" max="6" width="17.28125" style="0" customWidth="1"/>
    <col min="7" max="7" width="17.8515625" style="0" customWidth="1"/>
    <col min="8" max="8" width="16.8515625" style="0" customWidth="1"/>
    <col min="9" max="10" width="1.7109375" style="0" customWidth="1"/>
  </cols>
  <sheetData>
    <row r="1" ht="15.75" thickBot="1"/>
    <row r="2" spans="2:9" ht="15.75" thickBot="1">
      <c r="B2" s="66"/>
      <c r="C2" s="67"/>
      <c r="D2" s="68"/>
      <c r="E2" s="68"/>
      <c r="F2" s="68"/>
      <c r="G2" s="68"/>
      <c r="H2" s="68"/>
      <c r="I2" s="69"/>
    </row>
    <row r="3" spans="2:9" ht="21" thickBot="1">
      <c r="B3" s="121"/>
      <c r="C3" s="398" t="s">
        <v>268</v>
      </c>
      <c r="D3" s="532"/>
      <c r="E3" s="532"/>
      <c r="F3" s="532"/>
      <c r="G3" s="532"/>
      <c r="H3" s="533"/>
      <c r="I3" s="123"/>
    </row>
    <row r="4" spans="2:9" ht="15">
      <c r="B4" s="70"/>
      <c r="C4" s="534" t="s">
        <v>269</v>
      </c>
      <c r="D4" s="534"/>
      <c r="E4" s="534"/>
      <c r="F4" s="534"/>
      <c r="G4" s="534"/>
      <c r="H4" s="534"/>
      <c r="I4" s="71"/>
    </row>
    <row r="5" spans="2:9" ht="15">
      <c r="B5" s="70"/>
      <c r="C5" s="535"/>
      <c r="D5" s="535"/>
      <c r="E5" s="535"/>
      <c r="F5" s="535"/>
      <c r="G5" s="535"/>
      <c r="H5" s="535"/>
      <c r="I5" s="71"/>
    </row>
    <row r="6" spans="2:9" ht="98.25" customHeight="1" thickBot="1">
      <c r="B6" s="70"/>
      <c r="C6" s="540" t="s">
        <v>270</v>
      </c>
      <c r="D6" s="540"/>
      <c r="E6" s="73"/>
      <c r="F6" s="73"/>
      <c r="G6" s="73"/>
      <c r="H6" s="73"/>
      <c r="I6" s="71"/>
    </row>
    <row r="7" spans="2:9" ht="30" customHeight="1" thickBot="1">
      <c r="B7" s="70"/>
      <c r="C7" s="215" t="s">
        <v>267</v>
      </c>
      <c r="D7" s="536" t="s">
        <v>266</v>
      </c>
      <c r="E7" s="537"/>
      <c r="F7" s="133" t="s">
        <v>262</v>
      </c>
      <c r="G7" s="134" t="s">
        <v>300</v>
      </c>
      <c r="H7" s="133" t="s">
        <v>309</v>
      </c>
      <c r="I7" s="71"/>
    </row>
    <row r="8" spans="2:9" ht="162.75" customHeight="1">
      <c r="B8" s="75"/>
      <c r="C8" s="138" t="s">
        <v>364</v>
      </c>
      <c r="D8" s="538" t="s">
        <v>482</v>
      </c>
      <c r="E8" s="539"/>
      <c r="F8" s="361" t="s">
        <v>612</v>
      </c>
      <c r="G8" s="362" t="s">
        <v>604</v>
      </c>
      <c r="H8" s="361" t="s">
        <v>484</v>
      </c>
      <c r="I8" s="76"/>
    </row>
    <row r="9" spans="2:9" ht="139.5" customHeight="1">
      <c r="B9" s="75"/>
      <c r="C9" s="139"/>
      <c r="D9" s="541" t="s">
        <v>485</v>
      </c>
      <c r="E9" s="542"/>
      <c r="F9" s="361" t="s">
        <v>613</v>
      </c>
      <c r="G9" s="362" t="s">
        <v>604</v>
      </c>
      <c r="H9" s="367" t="s">
        <v>486</v>
      </c>
      <c r="I9" s="76"/>
    </row>
    <row r="10" spans="2:9" ht="202.5" customHeight="1">
      <c r="B10" s="75"/>
      <c r="C10" s="139" t="s">
        <v>365</v>
      </c>
      <c r="D10" s="541" t="s">
        <v>366</v>
      </c>
      <c r="E10" s="542"/>
      <c r="F10" s="362" t="s">
        <v>606</v>
      </c>
      <c r="G10" s="368" t="s">
        <v>605</v>
      </c>
      <c r="H10" s="348" t="s">
        <v>487</v>
      </c>
      <c r="I10" s="76"/>
    </row>
    <row r="11" spans="2:9" ht="94.5" customHeight="1">
      <c r="B11" s="75"/>
      <c r="C11" s="529" t="s">
        <v>488</v>
      </c>
      <c r="D11" s="546" t="s">
        <v>489</v>
      </c>
      <c r="E11" s="547"/>
      <c r="F11" s="362" t="s">
        <v>615</v>
      </c>
      <c r="G11" s="362" t="s">
        <v>490</v>
      </c>
      <c r="H11" s="362" t="s">
        <v>491</v>
      </c>
      <c r="I11" s="76"/>
    </row>
    <row r="12" spans="2:9" ht="172.5" customHeight="1">
      <c r="B12" s="75"/>
      <c r="C12" s="530"/>
      <c r="D12" s="543" t="s">
        <v>492</v>
      </c>
      <c r="E12" s="542"/>
      <c r="F12" s="362" t="s">
        <v>493</v>
      </c>
      <c r="G12" s="362" t="s">
        <v>614</v>
      </c>
      <c r="H12" s="362" t="s">
        <v>494</v>
      </c>
      <c r="I12" s="76"/>
    </row>
    <row r="13" spans="2:9" ht="75.75" customHeight="1">
      <c r="B13" s="75"/>
      <c r="C13" s="527" t="s">
        <v>495</v>
      </c>
      <c r="D13" s="544" t="s">
        <v>602</v>
      </c>
      <c r="E13" s="545"/>
      <c r="F13" s="362" t="s">
        <v>616</v>
      </c>
      <c r="G13" s="362" t="s">
        <v>497</v>
      </c>
      <c r="H13" s="362" t="s">
        <v>498</v>
      </c>
      <c r="I13" s="76"/>
    </row>
    <row r="14" spans="2:9" ht="165.75" customHeight="1">
      <c r="B14" s="75"/>
      <c r="C14" s="528"/>
      <c r="D14" s="550" t="s">
        <v>603</v>
      </c>
      <c r="E14" s="545"/>
      <c r="F14" s="362" t="s">
        <v>493</v>
      </c>
      <c r="G14" s="362" t="s">
        <v>499</v>
      </c>
      <c r="H14" s="362" t="s">
        <v>494</v>
      </c>
      <c r="I14" s="76"/>
    </row>
    <row r="15" spans="2:9" ht="81" customHeight="1">
      <c r="B15" s="75"/>
      <c r="C15" s="341" t="s">
        <v>500</v>
      </c>
      <c r="D15" s="543" t="s">
        <v>501</v>
      </c>
      <c r="E15" s="542"/>
      <c r="F15" s="363" t="s">
        <v>483</v>
      </c>
      <c r="G15" s="364" t="s">
        <v>502</v>
      </c>
      <c r="H15" s="362" t="s">
        <v>607</v>
      </c>
      <c r="I15" s="76"/>
    </row>
    <row r="16" spans="2:9" ht="110.25" customHeight="1">
      <c r="B16" s="75"/>
      <c r="C16" s="342"/>
      <c r="D16" s="548" t="s">
        <v>503</v>
      </c>
      <c r="E16" s="549"/>
      <c r="F16" s="362" t="s">
        <v>483</v>
      </c>
      <c r="G16" s="364" t="s">
        <v>502</v>
      </c>
      <c r="H16" s="362" t="s">
        <v>608</v>
      </c>
      <c r="I16" s="76"/>
    </row>
    <row r="17" spans="2:9" ht="204" customHeight="1">
      <c r="B17" s="75"/>
      <c r="C17" s="527" t="s">
        <v>504</v>
      </c>
      <c r="D17" s="543" t="s">
        <v>505</v>
      </c>
      <c r="E17" s="542"/>
      <c r="F17" s="363" t="s">
        <v>496</v>
      </c>
      <c r="G17" s="364" t="s">
        <v>599</v>
      </c>
      <c r="H17" s="365" t="s">
        <v>506</v>
      </c>
      <c r="I17" s="76"/>
    </row>
    <row r="18" spans="2:9" ht="115.5" customHeight="1">
      <c r="B18" s="75"/>
      <c r="C18" s="528"/>
      <c r="D18" s="551" t="s">
        <v>507</v>
      </c>
      <c r="E18" s="539"/>
      <c r="F18" s="361" t="s">
        <v>496</v>
      </c>
      <c r="G18" s="361" t="s">
        <v>600</v>
      </c>
      <c r="H18" s="361" t="s">
        <v>508</v>
      </c>
      <c r="I18" s="76"/>
    </row>
    <row r="19" spans="2:9" ht="120" customHeight="1">
      <c r="B19" s="75"/>
      <c r="C19" s="527" t="s">
        <v>509</v>
      </c>
      <c r="D19" s="543" t="s">
        <v>510</v>
      </c>
      <c r="E19" s="542"/>
      <c r="F19" s="362" t="s">
        <v>496</v>
      </c>
      <c r="G19" s="362" t="s">
        <v>511</v>
      </c>
      <c r="H19" s="362" t="s">
        <v>512</v>
      </c>
      <c r="I19" s="76"/>
    </row>
    <row r="20" spans="2:9" ht="80.25" customHeight="1">
      <c r="B20" s="75"/>
      <c r="C20" s="528"/>
      <c r="D20" s="543" t="s">
        <v>513</v>
      </c>
      <c r="E20" s="542"/>
      <c r="F20" s="362" t="s">
        <v>496</v>
      </c>
      <c r="G20" s="362" t="s">
        <v>511</v>
      </c>
      <c r="H20" s="366">
        <v>1</v>
      </c>
      <c r="I20" s="76"/>
    </row>
    <row r="21" spans="2:9" ht="73.5" customHeight="1">
      <c r="B21" s="75"/>
      <c r="C21" s="341" t="s">
        <v>514</v>
      </c>
      <c r="D21" s="543" t="s">
        <v>515</v>
      </c>
      <c r="E21" s="542"/>
      <c r="F21" s="362" t="s">
        <v>496</v>
      </c>
      <c r="G21" s="362" t="s">
        <v>601</v>
      </c>
      <c r="H21" s="362" t="s">
        <v>516</v>
      </c>
      <c r="I21" s="76"/>
    </row>
    <row r="22" spans="2:9" ht="139.5" customHeight="1">
      <c r="B22" s="75"/>
      <c r="C22" s="342"/>
      <c r="D22" s="543" t="s">
        <v>517</v>
      </c>
      <c r="E22" s="542"/>
      <c r="F22" s="362" t="s">
        <v>496</v>
      </c>
      <c r="G22" s="362" t="s">
        <v>518</v>
      </c>
      <c r="H22" s="366">
        <v>1</v>
      </c>
      <c r="I22" s="76"/>
    </row>
    <row r="23" spans="2:9" ht="273" customHeight="1">
      <c r="B23" s="75"/>
      <c r="C23" s="527" t="s">
        <v>519</v>
      </c>
      <c r="D23" s="543" t="s">
        <v>520</v>
      </c>
      <c r="E23" s="542"/>
      <c r="F23" s="362" t="s">
        <v>496</v>
      </c>
      <c r="G23" s="362" t="s">
        <v>610</v>
      </c>
      <c r="H23" s="362" t="s">
        <v>609</v>
      </c>
      <c r="I23" s="76"/>
    </row>
    <row r="24" spans="2:9" ht="120" customHeight="1">
      <c r="B24" s="75"/>
      <c r="C24" s="531"/>
      <c r="D24" s="546" t="s">
        <v>521</v>
      </c>
      <c r="E24" s="547"/>
      <c r="F24" s="362" t="s">
        <v>496</v>
      </c>
      <c r="G24" s="362" t="s">
        <v>502</v>
      </c>
      <c r="H24" s="366">
        <v>1</v>
      </c>
      <c r="I24" s="76"/>
    </row>
    <row r="25" spans="2:9" ht="87.75" customHeight="1">
      <c r="B25" s="75"/>
      <c r="C25" s="528"/>
      <c r="D25" s="543" t="s">
        <v>522</v>
      </c>
      <c r="E25" s="542"/>
      <c r="F25" s="362" t="s">
        <v>496</v>
      </c>
      <c r="G25" s="362" t="s">
        <v>502</v>
      </c>
      <c r="H25" s="362" t="s">
        <v>523</v>
      </c>
      <c r="I25" s="76"/>
    </row>
    <row r="26" spans="2:9" ht="108" customHeight="1">
      <c r="B26" s="75"/>
      <c r="C26" s="341" t="s">
        <v>524</v>
      </c>
      <c r="D26" s="543" t="s">
        <v>525</v>
      </c>
      <c r="E26" s="542"/>
      <c r="F26" s="362" t="s">
        <v>496</v>
      </c>
      <c r="G26" s="362" t="s">
        <v>502</v>
      </c>
      <c r="H26" s="366">
        <v>1</v>
      </c>
      <c r="I26" s="76"/>
    </row>
    <row r="27" spans="2:9" ht="181.5" customHeight="1">
      <c r="B27" s="75"/>
      <c r="C27" s="342"/>
      <c r="D27" s="543" t="s">
        <v>526</v>
      </c>
      <c r="E27" s="542"/>
      <c r="F27" s="362" t="s">
        <v>496</v>
      </c>
      <c r="G27" s="362" t="s">
        <v>527</v>
      </c>
      <c r="H27" s="362" t="s">
        <v>528</v>
      </c>
      <c r="I27" s="76"/>
    </row>
    <row r="28" spans="2:9" ht="58.5" customHeight="1">
      <c r="B28" s="75"/>
      <c r="C28" s="527" t="s">
        <v>529</v>
      </c>
      <c r="D28" s="543" t="s">
        <v>530</v>
      </c>
      <c r="E28" s="542"/>
      <c r="F28" s="362" t="s">
        <v>496</v>
      </c>
      <c r="G28" s="362" t="s">
        <v>502</v>
      </c>
      <c r="H28" s="362" t="s">
        <v>531</v>
      </c>
      <c r="I28" s="76"/>
    </row>
    <row r="29" spans="2:9" ht="89.25" customHeight="1">
      <c r="B29" s="75"/>
      <c r="C29" s="531"/>
      <c r="D29" s="543" t="s">
        <v>532</v>
      </c>
      <c r="E29" s="542"/>
      <c r="F29" s="362" t="s">
        <v>496</v>
      </c>
      <c r="G29" s="362" t="s">
        <v>502</v>
      </c>
      <c r="H29" s="362" t="s">
        <v>533</v>
      </c>
      <c r="I29" s="76"/>
    </row>
    <row r="30" spans="2:9" ht="78.75" customHeight="1">
      <c r="B30" s="75"/>
      <c r="C30" s="527" t="s">
        <v>534</v>
      </c>
      <c r="D30" s="543" t="s">
        <v>535</v>
      </c>
      <c r="E30" s="542"/>
      <c r="F30" s="362" t="s">
        <v>496</v>
      </c>
      <c r="G30" s="362" t="s">
        <v>502</v>
      </c>
      <c r="H30" s="366">
        <v>1</v>
      </c>
      <c r="I30" s="76"/>
    </row>
    <row r="31" spans="2:9" ht="141.75" customHeight="1">
      <c r="B31" s="75"/>
      <c r="C31" s="528"/>
      <c r="D31" s="542" t="s">
        <v>536</v>
      </c>
      <c r="E31" s="543"/>
      <c r="F31" s="362" t="s">
        <v>496</v>
      </c>
      <c r="G31" s="362" t="s">
        <v>502</v>
      </c>
      <c r="H31" s="362" t="s">
        <v>537</v>
      </c>
      <c r="I31" s="76"/>
    </row>
    <row r="32" spans="2:9" ht="15.75" thickBot="1">
      <c r="B32" s="135"/>
      <c r="C32" s="136"/>
      <c r="D32" s="136"/>
      <c r="E32" s="136"/>
      <c r="F32" s="136"/>
      <c r="G32" s="136"/>
      <c r="H32" s="136"/>
      <c r="I32" s="137"/>
    </row>
  </sheetData>
  <sheetProtection/>
  <mergeCells count="36">
    <mergeCell ref="D11:E11"/>
    <mergeCell ref="D12:E12"/>
    <mergeCell ref="D14:E14"/>
    <mergeCell ref="D15:E15"/>
    <mergeCell ref="D17:E17"/>
    <mergeCell ref="D18:E18"/>
    <mergeCell ref="D27:E27"/>
    <mergeCell ref="D28:E28"/>
    <mergeCell ref="D29:E29"/>
    <mergeCell ref="D16:E16"/>
    <mergeCell ref="D21:E21"/>
    <mergeCell ref="D22:E22"/>
    <mergeCell ref="D20:E20"/>
    <mergeCell ref="D9:E9"/>
    <mergeCell ref="D10:E10"/>
    <mergeCell ref="D31:E31"/>
    <mergeCell ref="D25:E25"/>
    <mergeCell ref="D19:E19"/>
    <mergeCell ref="D13:E13"/>
    <mergeCell ref="D30:E30"/>
    <mergeCell ref="D23:E23"/>
    <mergeCell ref="D24:E24"/>
    <mergeCell ref="D26:E26"/>
    <mergeCell ref="C3:H3"/>
    <mergeCell ref="C4:H4"/>
    <mergeCell ref="C5:H5"/>
    <mergeCell ref="D7:E7"/>
    <mergeCell ref="D8:E8"/>
    <mergeCell ref="C6:D6"/>
    <mergeCell ref="C30:C31"/>
    <mergeCell ref="C11:C12"/>
    <mergeCell ref="C13:C14"/>
    <mergeCell ref="C17:C18"/>
    <mergeCell ref="C19:C20"/>
    <mergeCell ref="C23:C25"/>
    <mergeCell ref="C28:C29"/>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E29"/>
  <sheetViews>
    <sheetView zoomScalePageLayoutView="0" workbookViewId="0" topLeftCell="A1">
      <selection activeCell="D15" sqref="D15"/>
    </sheetView>
  </sheetViews>
  <sheetFormatPr defaultColWidth="11.42187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53"/>
      <c r="C2" s="96"/>
      <c r="D2" s="96"/>
      <c r="E2" s="97"/>
    </row>
    <row r="3" spans="2:5" ht="19.5" thickBot="1">
      <c r="B3" s="154"/>
      <c r="C3" s="553" t="s">
        <v>285</v>
      </c>
      <c r="D3" s="554"/>
      <c r="E3" s="155"/>
    </row>
    <row r="4" spans="2:5" ht="15">
      <c r="B4" s="154"/>
      <c r="C4" s="156"/>
      <c r="D4" s="156"/>
      <c r="E4" s="155"/>
    </row>
    <row r="5" spans="2:5" ht="15.75" thickBot="1">
      <c r="B5" s="154"/>
      <c r="C5" s="157" t="s">
        <v>335</v>
      </c>
      <c r="D5" s="156"/>
      <c r="E5" s="155"/>
    </row>
    <row r="6" spans="2:5" ht="15.75" thickBot="1">
      <c r="B6" s="154"/>
      <c r="C6" s="167" t="s">
        <v>286</v>
      </c>
      <c r="D6" s="168" t="s">
        <v>287</v>
      </c>
      <c r="E6" s="155"/>
    </row>
    <row r="7" spans="2:5" ht="45.75" thickBot="1">
      <c r="B7" s="154"/>
      <c r="C7" s="158" t="s">
        <v>339</v>
      </c>
      <c r="D7" s="159" t="s">
        <v>367</v>
      </c>
      <c r="E7" s="155"/>
    </row>
    <row r="8" spans="2:5" ht="255.75" thickBot="1">
      <c r="B8" s="154"/>
      <c r="C8" s="160" t="s">
        <v>340</v>
      </c>
      <c r="D8" s="161" t="s">
        <v>368</v>
      </c>
      <c r="E8" s="155"/>
    </row>
    <row r="9" spans="2:5" ht="45.75" thickBot="1">
      <c r="B9" s="154"/>
      <c r="C9" s="162" t="s">
        <v>288</v>
      </c>
      <c r="D9" s="163"/>
      <c r="E9" s="155"/>
    </row>
    <row r="10" spans="2:5" ht="120.75" thickBot="1">
      <c r="B10" s="154"/>
      <c r="C10" s="158" t="s">
        <v>301</v>
      </c>
      <c r="D10" s="159" t="s">
        <v>369</v>
      </c>
      <c r="E10" s="155"/>
    </row>
    <row r="11" spans="2:5" ht="15">
      <c r="B11" s="154"/>
      <c r="C11" s="156"/>
      <c r="D11" s="156"/>
      <c r="E11" s="155"/>
    </row>
    <row r="12" spans="2:5" ht="15.75" thickBot="1">
      <c r="B12" s="154"/>
      <c r="C12" s="555" t="s">
        <v>336</v>
      </c>
      <c r="D12" s="555"/>
      <c r="E12" s="155"/>
    </row>
    <row r="13" spans="2:5" ht="15.75" thickBot="1">
      <c r="B13" s="154"/>
      <c r="C13" s="169" t="s">
        <v>289</v>
      </c>
      <c r="D13" s="169" t="s">
        <v>287</v>
      </c>
      <c r="E13" s="155"/>
    </row>
    <row r="14" spans="2:5" ht="15.75" thickBot="1">
      <c r="B14" s="154"/>
      <c r="C14" s="552" t="s">
        <v>337</v>
      </c>
      <c r="D14" s="552"/>
      <c r="E14" s="155"/>
    </row>
    <row r="15" spans="2:5" ht="90.75" thickBot="1">
      <c r="B15" s="154"/>
      <c r="C15" s="162" t="s">
        <v>341</v>
      </c>
      <c r="D15" s="164"/>
      <c r="E15" s="155"/>
    </row>
    <row r="16" spans="2:5" ht="60.75" thickBot="1">
      <c r="B16" s="154"/>
      <c r="C16" s="162" t="s">
        <v>342</v>
      </c>
      <c r="D16" s="164"/>
      <c r="E16" s="155"/>
    </row>
    <row r="17" spans="2:5" ht="15.75" thickBot="1">
      <c r="B17" s="154"/>
      <c r="C17" s="552" t="s">
        <v>338</v>
      </c>
      <c r="D17" s="552"/>
      <c r="E17" s="155"/>
    </row>
    <row r="18" spans="2:5" ht="90.75" thickBot="1">
      <c r="B18" s="154"/>
      <c r="C18" s="162" t="s">
        <v>343</v>
      </c>
      <c r="D18" s="164"/>
      <c r="E18" s="155"/>
    </row>
    <row r="19" spans="2:5" ht="60.75" thickBot="1">
      <c r="B19" s="154"/>
      <c r="C19" s="162" t="s">
        <v>334</v>
      </c>
      <c r="D19" s="164"/>
      <c r="E19" s="155"/>
    </row>
    <row r="20" spans="2:5" ht="15.75" thickBot="1">
      <c r="B20" s="154"/>
      <c r="C20" s="552" t="s">
        <v>290</v>
      </c>
      <c r="D20" s="552"/>
      <c r="E20" s="155"/>
    </row>
    <row r="21" spans="2:5" ht="30.75" thickBot="1">
      <c r="B21" s="154"/>
      <c r="C21" s="165" t="s">
        <v>291</v>
      </c>
      <c r="D21" s="165"/>
      <c r="E21" s="155"/>
    </row>
    <row r="22" spans="2:5" ht="45.75" thickBot="1">
      <c r="B22" s="154"/>
      <c r="C22" s="165" t="s">
        <v>292</v>
      </c>
      <c r="D22" s="165"/>
      <c r="E22" s="155"/>
    </row>
    <row r="23" spans="2:5" ht="30.75" thickBot="1">
      <c r="B23" s="154"/>
      <c r="C23" s="165" t="s">
        <v>293</v>
      </c>
      <c r="D23" s="165"/>
      <c r="E23" s="155"/>
    </row>
    <row r="24" spans="2:5" ht="15.75" thickBot="1">
      <c r="B24" s="154"/>
      <c r="C24" s="552" t="s">
        <v>294</v>
      </c>
      <c r="D24" s="552"/>
      <c r="E24" s="155"/>
    </row>
    <row r="25" spans="2:5" ht="60.75" thickBot="1">
      <c r="B25" s="154"/>
      <c r="C25" s="162" t="s">
        <v>344</v>
      </c>
      <c r="D25" s="164"/>
      <c r="E25" s="155"/>
    </row>
    <row r="26" spans="2:5" ht="30.75" thickBot="1">
      <c r="B26" s="154"/>
      <c r="C26" s="162" t="s">
        <v>345</v>
      </c>
      <c r="D26" s="164"/>
      <c r="E26" s="155"/>
    </row>
    <row r="27" spans="2:5" ht="75.75" thickBot="1">
      <c r="B27" s="154"/>
      <c r="C27" s="162" t="s">
        <v>295</v>
      </c>
      <c r="D27" s="164"/>
      <c r="E27" s="155"/>
    </row>
    <row r="28" spans="2:5" ht="45.75" thickBot="1">
      <c r="B28" s="154"/>
      <c r="C28" s="162" t="s">
        <v>346</v>
      </c>
      <c r="D28" s="164"/>
      <c r="E28" s="155"/>
    </row>
    <row r="29" spans="2:5" ht="15.75" thickBot="1">
      <c r="B29" s="216"/>
      <c r="C29" s="166"/>
      <c r="D29" s="166"/>
      <c r="E29" s="217"/>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AO39"/>
  <sheetViews>
    <sheetView zoomScale="96" zoomScaleNormal="96" zoomScalePageLayoutView="0" workbookViewId="0" topLeftCell="D36">
      <selection activeCell="F32" sqref="F32:G32"/>
    </sheetView>
  </sheetViews>
  <sheetFormatPr defaultColWidth="11.42187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6" width="6.7109375" style="0" customWidth="1"/>
    <col min="7" max="7" width="12.57421875" style="0" customWidth="1"/>
    <col min="8" max="8" width="5.00390625" style="0" customWidth="1"/>
    <col min="9" max="9" width="24.57421875" style="0" customWidth="1"/>
    <col min="10" max="11" width="5.28125" style="0" customWidth="1"/>
    <col min="12" max="13" width="5.57421875" style="0" customWidth="1"/>
    <col min="14" max="14" width="1.8515625" style="0" customWidth="1"/>
    <col min="15" max="15" width="11.421875" style="0" customWidth="1"/>
    <col min="16" max="16" width="10.00390625" style="0" customWidth="1"/>
  </cols>
  <sheetData>
    <row r="1" spans="2:8" ht="15.75" thickBot="1">
      <c r="B1" s="128"/>
      <c r="C1" s="128"/>
      <c r="D1" s="128"/>
      <c r="E1" s="128"/>
      <c r="F1" s="128"/>
      <c r="G1" s="128"/>
      <c r="H1" s="128"/>
    </row>
    <row r="2" spans="2:13" ht="15" customHeight="1" thickBot="1">
      <c r="B2" s="125"/>
      <c r="C2" s="570"/>
      <c r="D2" s="570"/>
      <c r="E2" s="570"/>
      <c r="F2" s="570"/>
      <c r="G2" s="570"/>
      <c r="H2" s="119"/>
      <c r="I2" s="119"/>
      <c r="J2" s="119"/>
      <c r="K2" s="119"/>
      <c r="L2" s="119"/>
      <c r="M2" s="120"/>
    </row>
    <row r="3" spans="2:13" ht="27" thickBot="1">
      <c r="B3" s="126"/>
      <c r="C3" s="580" t="s">
        <v>321</v>
      </c>
      <c r="D3" s="581"/>
      <c r="E3" s="581"/>
      <c r="F3" s="582"/>
      <c r="G3" s="127"/>
      <c r="H3" s="122"/>
      <c r="I3" s="122"/>
      <c r="J3" s="122"/>
      <c r="K3" s="122"/>
      <c r="L3" s="122"/>
      <c r="M3" s="124"/>
    </row>
    <row r="4" spans="2:13" ht="15" customHeight="1">
      <c r="B4" s="126"/>
      <c r="C4" s="127"/>
      <c r="D4" s="127"/>
      <c r="E4" s="127"/>
      <c r="F4" s="127"/>
      <c r="G4" s="127"/>
      <c r="H4" s="122"/>
      <c r="I4" s="122"/>
      <c r="J4" s="122"/>
      <c r="K4" s="122"/>
      <c r="L4" s="122"/>
      <c r="M4" s="124"/>
    </row>
    <row r="5" spans="2:13" ht="15.75" customHeight="1" thickBot="1">
      <c r="B5" s="121"/>
      <c r="C5" s="122"/>
      <c r="D5" s="122"/>
      <c r="E5" s="122"/>
      <c r="F5" s="122"/>
      <c r="G5" s="122"/>
      <c r="H5" s="122"/>
      <c r="I5" s="122"/>
      <c r="J5" s="122"/>
      <c r="K5" s="122"/>
      <c r="L5" s="122"/>
      <c r="M5" s="124"/>
    </row>
    <row r="6" spans="2:13" ht="15.75" customHeight="1">
      <c r="B6" s="571" t="s">
        <v>251</v>
      </c>
      <c r="C6" s="572"/>
      <c r="D6" s="572"/>
      <c r="E6" s="572"/>
      <c r="F6" s="572"/>
      <c r="G6" s="572"/>
      <c r="H6" s="572"/>
      <c r="I6" s="572"/>
      <c r="J6" s="572"/>
      <c r="K6" s="572"/>
      <c r="L6" s="572"/>
      <c r="M6" s="573"/>
    </row>
    <row r="7" spans="2:13" ht="15.75" customHeight="1" thickBot="1">
      <c r="B7" s="574"/>
      <c r="C7" s="575"/>
      <c r="D7" s="575"/>
      <c r="E7" s="575"/>
      <c r="F7" s="575"/>
      <c r="G7" s="575"/>
      <c r="H7" s="575"/>
      <c r="I7" s="575"/>
      <c r="J7" s="575"/>
      <c r="K7" s="575"/>
      <c r="L7" s="575"/>
      <c r="M7" s="576"/>
    </row>
    <row r="8" spans="2:13" ht="15.75" customHeight="1">
      <c r="B8" s="571" t="s">
        <v>278</v>
      </c>
      <c r="C8" s="572"/>
      <c r="D8" s="572"/>
      <c r="E8" s="572"/>
      <c r="F8" s="572"/>
      <c r="G8" s="572"/>
      <c r="H8" s="572"/>
      <c r="I8" s="572"/>
      <c r="J8" s="572"/>
      <c r="K8" s="572"/>
      <c r="L8" s="572"/>
      <c r="M8" s="573"/>
    </row>
    <row r="9" spans="2:13" ht="15.75" customHeight="1" thickBot="1">
      <c r="B9" s="577" t="s">
        <v>252</v>
      </c>
      <c r="C9" s="578"/>
      <c r="D9" s="578"/>
      <c r="E9" s="578"/>
      <c r="F9" s="578"/>
      <c r="G9" s="578"/>
      <c r="H9" s="578"/>
      <c r="I9" s="578"/>
      <c r="J9" s="578"/>
      <c r="K9" s="578"/>
      <c r="L9" s="578"/>
      <c r="M9" s="579"/>
    </row>
    <row r="10" spans="2:13" ht="15.75" customHeight="1" thickBot="1">
      <c r="B10" s="62"/>
      <c r="C10" s="62"/>
      <c r="D10" s="62"/>
      <c r="E10" s="62"/>
      <c r="F10" s="62"/>
      <c r="G10" s="62"/>
      <c r="H10" s="62"/>
      <c r="I10" s="62"/>
      <c r="J10" s="62"/>
      <c r="K10" s="62"/>
      <c r="L10" s="62"/>
      <c r="M10" s="62"/>
    </row>
    <row r="11" spans="2:13" ht="15.75" thickBot="1">
      <c r="B11" s="567" t="s">
        <v>352</v>
      </c>
      <c r="C11" s="568"/>
      <c r="D11" s="569"/>
      <c r="E11" s="62"/>
      <c r="F11" s="62"/>
      <c r="G11" s="62"/>
      <c r="H11" s="13"/>
      <c r="I11" s="13"/>
      <c r="J11" s="13"/>
      <c r="K11" s="13"/>
      <c r="L11" s="13"/>
      <c r="M11" s="13"/>
    </row>
    <row r="12" spans="2:13" ht="8.25" customHeight="1" thickBot="1">
      <c r="B12" s="62"/>
      <c r="C12" s="62"/>
      <c r="D12" s="62"/>
      <c r="E12" s="62"/>
      <c r="F12" s="62"/>
      <c r="G12" s="62"/>
      <c r="H12" s="13"/>
      <c r="I12" s="13"/>
      <c r="J12" s="13"/>
      <c r="K12" s="13"/>
      <c r="L12" s="13"/>
      <c r="M12" s="13"/>
    </row>
    <row r="13" spans="2:13" ht="19.5" thickBot="1">
      <c r="B13" s="561" t="s">
        <v>253</v>
      </c>
      <c r="C13" s="562"/>
      <c r="D13" s="562"/>
      <c r="E13" s="562"/>
      <c r="F13" s="562"/>
      <c r="G13" s="562"/>
      <c r="H13" s="562"/>
      <c r="I13" s="562"/>
      <c r="J13" s="562"/>
      <c r="K13" s="562"/>
      <c r="L13" s="562"/>
      <c r="M13" s="563"/>
    </row>
    <row r="14" spans="2:16" s="53" customFormat="1" ht="51.75" customHeight="1" thickBot="1">
      <c r="B14" s="224" t="s">
        <v>254</v>
      </c>
      <c r="C14" s="218" t="s">
        <v>255</v>
      </c>
      <c r="D14" s="218" t="s">
        <v>256</v>
      </c>
      <c r="E14" s="218" t="s">
        <v>255</v>
      </c>
      <c r="F14" s="559" t="s">
        <v>361</v>
      </c>
      <c r="G14" s="560"/>
      <c r="H14" s="559" t="s">
        <v>257</v>
      </c>
      <c r="I14" s="560"/>
      <c r="J14" s="559" t="s">
        <v>258</v>
      </c>
      <c r="K14" s="560"/>
      <c r="L14" s="559" t="s">
        <v>279</v>
      </c>
      <c r="M14" s="560"/>
      <c r="P14" s="130"/>
    </row>
    <row r="15" spans="2:41" ht="312.75" customHeight="1" thickBot="1">
      <c r="B15" s="220" t="s">
        <v>348</v>
      </c>
      <c r="C15" s="54">
        <v>4</v>
      </c>
      <c r="D15" s="221" t="s">
        <v>357</v>
      </c>
      <c r="E15" s="54" t="s">
        <v>618</v>
      </c>
      <c r="F15" s="564" t="s">
        <v>622</v>
      </c>
      <c r="G15" s="565"/>
      <c r="H15" s="564" t="s">
        <v>621</v>
      </c>
      <c r="I15" s="565"/>
      <c r="J15" s="564"/>
      <c r="K15" s="565"/>
      <c r="L15" s="564"/>
      <c r="M15" s="565"/>
      <c r="N15" s="9"/>
      <c r="O15" s="9"/>
      <c r="P15" s="132"/>
      <c r="Q15" s="9"/>
      <c r="R15" s="9"/>
      <c r="S15" s="9"/>
      <c r="T15" s="9"/>
      <c r="U15" s="9"/>
      <c r="V15" s="9"/>
      <c r="W15" s="9"/>
      <c r="X15" s="9"/>
      <c r="Y15" s="9"/>
      <c r="Z15" s="9"/>
      <c r="AA15" s="9"/>
      <c r="AB15" s="9"/>
      <c r="AC15" s="9"/>
      <c r="AD15" s="9"/>
      <c r="AE15" s="9"/>
      <c r="AF15" s="9"/>
      <c r="AG15" s="9"/>
      <c r="AH15" s="9"/>
      <c r="AI15" s="9"/>
      <c r="AJ15" s="128"/>
      <c r="AK15" s="128"/>
      <c r="AL15" s="128"/>
      <c r="AM15" s="128"/>
      <c r="AN15" s="128"/>
      <c r="AO15" s="128"/>
    </row>
    <row r="16" spans="2:41" s="13" customFormat="1" ht="5.25" customHeight="1" thickBot="1">
      <c r="B16" s="56"/>
      <c r="C16" s="56"/>
      <c r="D16" s="56"/>
      <c r="E16" s="56"/>
      <c r="F16" s="556"/>
      <c r="G16" s="557"/>
      <c r="H16" s="557"/>
      <c r="I16" s="557"/>
      <c r="J16" s="557"/>
      <c r="K16" s="557"/>
      <c r="L16" s="557"/>
      <c r="M16" s="557"/>
      <c r="N16" s="9"/>
      <c r="O16" s="9"/>
      <c r="P16" s="9"/>
      <c r="Q16" s="9"/>
      <c r="R16" s="9"/>
      <c r="S16" s="9"/>
      <c r="T16" s="9"/>
      <c r="U16" s="9"/>
      <c r="V16" s="9"/>
      <c r="W16" s="9"/>
      <c r="X16" s="9"/>
      <c r="Y16" s="9"/>
      <c r="Z16" s="9"/>
      <c r="AA16" s="9"/>
      <c r="AB16" s="9"/>
      <c r="AC16" s="9"/>
      <c r="AD16" s="9"/>
      <c r="AE16" s="9"/>
      <c r="AF16" s="9"/>
      <c r="AG16" s="9"/>
      <c r="AH16" s="9"/>
      <c r="AI16" s="9"/>
      <c r="AJ16" s="131"/>
      <c r="AK16" s="131"/>
      <c r="AL16" s="131"/>
      <c r="AM16" s="131"/>
      <c r="AN16" s="131"/>
      <c r="AO16" s="131"/>
    </row>
    <row r="17" spans="2:41" s="229" customFormat="1" ht="64.5" customHeight="1" thickBot="1">
      <c r="B17" s="225" t="s">
        <v>259</v>
      </c>
      <c r="C17" s="225" t="s">
        <v>255</v>
      </c>
      <c r="D17" s="225" t="s">
        <v>260</v>
      </c>
      <c r="E17" s="225" t="s">
        <v>255</v>
      </c>
      <c r="F17" s="559" t="s">
        <v>360</v>
      </c>
      <c r="G17" s="560"/>
      <c r="H17" s="559" t="s">
        <v>362</v>
      </c>
      <c r="I17" s="560"/>
      <c r="J17" s="559" t="s">
        <v>258</v>
      </c>
      <c r="K17" s="560"/>
      <c r="L17" s="559" t="s">
        <v>279</v>
      </c>
      <c r="M17" s="560"/>
      <c r="N17" s="226"/>
      <c r="O17" s="226"/>
      <c r="P17" s="227"/>
      <c r="Q17" s="226"/>
      <c r="R17" s="226"/>
      <c r="S17" s="226"/>
      <c r="T17" s="226"/>
      <c r="U17" s="226"/>
      <c r="V17" s="226"/>
      <c r="W17" s="226"/>
      <c r="X17" s="226"/>
      <c r="Y17" s="226"/>
      <c r="Z17" s="226"/>
      <c r="AA17" s="226"/>
      <c r="AB17" s="226"/>
      <c r="AC17" s="226"/>
      <c r="AD17" s="226"/>
      <c r="AE17" s="226"/>
      <c r="AF17" s="226"/>
      <c r="AG17" s="226"/>
      <c r="AH17" s="226"/>
      <c r="AI17" s="226"/>
      <c r="AJ17" s="228"/>
      <c r="AK17" s="228"/>
      <c r="AL17" s="228"/>
      <c r="AM17" s="228"/>
      <c r="AN17" s="228"/>
      <c r="AO17" s="228"/>
    </row>
    <row r="18" spans="2:41" ht="361.5" customHeight="1" thickBot="1">
      <c r="B18" s="222" t="s">
        <v>350</v>
      </c>
      <c r="C18" s="55"/>
      <c r="D18" s="223" t="s">
        <v>358</v>
      </c>
      <c r="E18" s="55" t="s">
        <v>618</v>
      </c>
      <c r="F18" s="564" t="s">
        <v>620</v>
      </c>
      <c r="G18" s="565"/>
      <c r="H18" s="564" t="s">
        <v>619</v>
      </c>
      <c r="I18" s="565"/>
      <c r="J18" s="564"/>
      <c r="K18" s="565"/>
      <c r="L18" s="564"/>
      <c r="M18" s="565"/>
      <c r="N18" s="9"/>
      <c r="O18" s="9"/>
      <c r="P18" s="132"/>
      <c r="Q18" s="9"/>
      <c r="R18" s="9"/>
      <c r="S18" s="9"/>
      <c r="T18" s="9"/>
      <c r="U18" s="9"/>
      <c r="V18" s="9"/>
      <c r="W18" s="9"/>
      <c r="X18" s="9"/>
      <c r="Y18" s="9"/>
      <c r="Z18" s="9"/>
      <c r="AA18" s="9"/>
      <c r="AB18" s="9"/>
      <c r="AC18" s="9"/>
      <c r="AD18" s="9"/>
      <c r="AE18" s="9"/>
      <c r="AF18" s="9"/>
      <c r="AG18" s="9"/>
      <c r="AH18" s="9"/>
      <c r="AI18" s="9"/>
      <c r="AJ18" s="128"/>
      <c r="AK18" s="128"/>
      <c r="AL18" s="128"/>
      <c r="AM18" s="128"/>
      <c r="AN18" s="128"/>
      <c r="AO18" s="128"/>
    </row>
    <row r="19" spans="14:41" ht="14.25" customHeight="1" thickBot="1">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row>
    <row r="20" spans="2:41" ht="19.5" thickBot="1">
      <c r="B20" s="561" t="s">
        <v>261</v>
      </c>
      <c r="C20" s="562"/>
      <c r="D20" s="562"/>
      <c r="E20" s="562"/>
      <c r="F20" s="562"/>
      <c r="G20" s="562"/>
      <c r="H20" s="562"/>
      <c r="I20" s="562"/>
      <c r="J20" s="562"/>
      <c r="K20" s="562"/>
      <c r="L20" s="562"/>
      <c r="M20" s="562"/>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row>
    <row r="21" spans="2:41" s="229" customFormat="1" ht="51.75" thickBot="1">
      <c r="B21" s="225" t="s">
        <v>254</v>
      </c>
      <c r="C21" s="225" t="s">
        <v>255</v>
      </c>
      <c r="D21" s="225" t="s">
        <v>256</v>
      </c>
      <c r="E21" s="225" t="s">
        <v>255</v>
      </c>
      <c r="F21" s="559" t="s">
        <v>359</v>
      </c>
      <c r="G21" s="560"/>
      <c r="H21" s="559" t="s">
        <v>262</v>
      </c>
      <c r="I21" s="560"/>
      <c r="J21" s="559" t="s">
        <v>258</v>
      </c>
      <c r="K21" s="560"/>
      <c r="L21" s="559" t="s">
        <v>279</v>
      </c>
      <c r="M21" s="566"/>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row>
    <row r="22" spans="2:13" ht="321.75" customHeight="1" thickBot="1">
      <c r="B22" s="220" t="s">
        <v>348</v>
      </c>
      <c r="C22" s="54"/>
      <c r="D22" s="221" t="s">
        <v>349</v>
      </c>
      <c r="E22" s="54" t="s">
        <v>363</v>
      </c>
      <c r="F22" s="564" t="s">
        <v>624</v>
      </c>
      <c r="G22" s="565"/>
      <c r="H22" s="564" t="s">
        <v>623</v>
      </c>
      <c r="I22" s="565"/>
      <c r="J22" s="564"/>
      <c r="K22" s="565"/>
      <c r="L22" s="564"/>
      <c r="M22" s="565"/>
    </row>
    <row r="23" spans="2:13" s="13" customFormat="1" ht="9.75" customHeight="1" thickBot="1">
      <c r="B23" s="56"/>
      <c r="C23" s="56"/>
      <c r="D23" s="56"/>
      <c r="E23" s="56"/>
      <c r="F23" s="556"/>
      <c r="G23" s="557"/>
      <c r="H23" s="557"/>
      <c r="I23" s="557"/>
      <c r="J23" s="557"/>
      <c r="K23" s="557"/>
      <c r="L23" s="557"/>
      <c r="M23" s="558"/>
    </row>
    <row r="24" spans="2:13" s="53" customFormat="1" ht="51.75" thickBot="1">
      <c r="B24" s="218" t="s">
        <v>259</v>
      </c>
      <c r="C24" s="218" t="s">
        <v>255</v>
      </c>
      <c r="D24" s="218" t="s">
        <v>260</v>
      </c>
      <c r="E24" s="218" t="s">
        <v>255</v>
      </c>
      <c r="F24" s="559" t="s">
        <v>360</v>
      </c>
      <c r="G24" s="560"/>
      <c r="H24" s="559" t="s">
        <v>262</v>
      </c>
      <c r="I24" s="560"/>
      <c r="J24" s="559" t="s">
        <v>258</v>
      </c>
      <c r="K24" s="560"/>
      <c r="L24" s="559" t="s">
        <v>279</v>
      </c>
      <c r="M24" s="560"/>
    </row>
    <row r="25" spans="2:13" ht="363.75" customHeight="1" thickBot="1">
      <c r="B25" s="222" t="s">
        <v>350</v>
      </c>
      <c r="C25" s="55"/>
      <c r="D25" s="223" t="s">
        <v>356</v>
      </c>
      <c r="E25" s="55" t="s">
        <v>363</v>
      </c>
      <c r="F25" s="564" t="s">
        <v>625</v>
      </c>
      <c r="G25" s="565"/>
      <c r="H25" s="564" t="s">
        <v>629</v>
      </c>
      <c r="I25" s="565"/>
      <c r="J25" s="564"/>
      <c r="K25" s="565"/>
      <c r="L25" s="564"/>
      <c r="M25" s="565"/>
    </row>
    <row r="26" ht="27" customHeight="1" thickBot="1"/>
    <row r="27" spans="2:13" ht="19.5" thickBot="1">
      <c r="B27" s="561" t="s">
        <v>263</v>
      </c>
      <c r="C27" s="562"/>
      <c r="D27" s="562"/>
      <c r="E27" s="562"/>
      <c r="F27" s="562"/>
      <c r="G27" s="562"/>
      <c r="H27" s="562"/>
      <c r="I27" s="562"/>
      <c r="J27" s="562"/>
      <c r="K27" s="562"/>
      <c r="L27" s="562"/>
      <c r="M27" s="563"/>
    </row>
    <row r="28" spans="2:13" s="53" customFormat="1" ht="51.75" thickBot="1">
      <c r="B28" s="218" t="s">
        <v>254</v>
      </c>
      <c r="C28" s="218" t="s">
        <v>255</v>
      </c>
      <c r="D28" s="218" t="s">
        <v>256</v>
      </c>
      <c r="E28" s="218" t="s">
        <v>255</v>
      </c>
      <c r="F28" s="559" t="s">
        <v>360</v>
      </c>
      <c r="G28" s="560"/>
      <c r="H28" s="559" t="s">
        <v>262</v>
      </c>
      <c r="I28" s="560"/>
      <c r="J28" s="559" t="s">
        <v>258</v>
      </c>
      <c r="K28" s="560"/>
      <c r="L28" s="559" t="s">
        <v>279</v>
      </c>
      <c r="M28" s="560"/>
    </row>
    <row r="29" spans="2:13" ht="325.5" customHeight="1" thickBot="1">
      <c r="B29" s="220" t="s">
        <v>348</v>
      </c>
      <c r="C29" s="54"/>
      <c r="D29" s="221" t="s">
        <v>355</v>
      </c>
      <c r="E29" s="54" t="s">
        <v>626</v>
      </c>
      <c r="F29" s="564" t="s">
        <v>627</v>
      </c>
      <c r="G29" s="565"/>
      <c r="H29" s="564" t="s">
        <v>628</v>
      </c>
      <c r="I29" s="565"/>
      <c r="J29" s="564"/>
      <c r="K29" s="565"/>
      <c r="L29" s="564"/>
      <c r="M29" s="565"/>
    </row>
    <row r="30" spans="2:13" s="13" customFormat="1" ht="9.75" customHeight="1" thickBot="1">
      <c r="B30" s="56"/>
      <c r="C30" s="56"/>
      <c r="D30" s="56"/>
      <c r="E30" s="56"/>
      <c r="F30" s="556"/>
      <c r="G30" s="557"/>
      <c r="H30" s="557"/>
      <c r="I30" s="557"/>
      <c r="J30" s="557"/>
      <c r="K30" s="557"/>
      <c r="L30" s="557"/>
      <c r="M30" s="558"/>
    </row>
    <row r="31" spans="2:13" s="53" customFormat="1" ht="51.75" thickBot="1">
      <c r="B31" s="219" t="s">
        <v>259</v>
      </c>
      <c r="C31" s="218" t="s">
        <v>255</v>
      </c>
      <c r="D31" s="219" t="s">
        <v>260</v>
      </c>
      <c r="E31" s="218" t="s">
        <v>255</v>
      </c>
      <c r="F31" s="559" t="s">
        <v>360</v>
      </c>
      <c r="G31" s="560"/>
      <c r="H31" s="559" t="s">
        <v>262</v>
      </c>
      <c r="I31" s="560"/>
      <c r="J31" s="559" t="s">
        <v>258</v>
      </c>
      <c r="K31" s="560"/>
      <c r="L31" s="559" t="s">
        <v>279</v>
      </c>
      <c r="M31" s="560"/>
    </row>
    <row r="32" spans="2:13" ht="409.5" customHeight="1" thickBot="1">
      <c r="B32" s="222" t="s">
        <v>350</v>
      </c>
      <c r="C32" s="55"/>
      <c r="D32" s="222" t="s">
        <v>353</v>
      </c>
      <c r="E32" s="55" t="s">
        <v>626</v>
      </c>
      <c r="F32" s="564" t="s">
        <v>631</v>
      </c>
      <c r="G32" s="565"/>
      <c r="H32" s="564" t="s">
        <v>630</v>
      </c>
      <c r="I32" s="565"/>
      <c r="J32" s="564"/>
      <c r="K32" s="565"/>
      <c r="L32" s="564"/>
      <c r="M32" s="565"/>
    </row>
    <row r="33" spans="2:15" s="13" customFormat="1" ht="16.5" thickBot="1">
      <c r="B33" s="57"/>
      <c r="C33" s="57"/>
      <c r="D33" s="58"/>
      <c r="E33" s="59"/>
      <c r="F33" s="58"/>
      <c r="G33" s="60"/>
      <c r="H33" s="61"/>
      <c r="I33" s="61"/>
      <c r="J33" s="61"/>
      <c r="K33" s="61"/>
      <c r="L33" s="61"/>
      <c r="M33" s="61"/>
      <c r="N33" s="61"/>
      <c r="O33" s="61"/>
    </row>
    <row r="34" spans="2:13" ht="19.5" thickBot="1">
      <c r="B34" s="561" t="s">
        <v>264</v>
      </c>
      <c r="C34" s="562"/>
      <c r="D34" s="562"/>
      <c r="E34" s="562"/>
      <c r="F34" s="562"/>
      <c r="G34" s="562"/>
      <c r="H34" s="562"/>
      <c r="I34" s="562"/>
      <c r="J34" s="562"/>
      <c r="K34" s="562"/>
      <c r="L34" s="562"/>
      <c r="M34" s="563"/>
    </row>
    <row r="35" spans="2:13" s="53" customFormat="1" ht="51.75" thickBot="1">
      <c r="B35" s="218" t="s">
        <v>254</v>
      </c>
      <c r="C35" s="218" t="s">
        <v>255</v>
      </c>
      <c r="D35" s="218" t="s">
        <v>256</v>
      </c>
      <c r="E35" s="218" t="s">
        <v>255</v>
      </c>
      <c r="F35" s="559" t="s">
        <v>360</v>
      </c>
      <c r="G35" s="560"/>
      <c r="H35" s="559" t="s">
        <v>262</v>
      </c>
      <c r="I35" s="560"/>
      <c r="J35" s="559" t="s">
        <v>258</v>
      </c>
      <c r="K35" s="560"/>
      <c r="L35" s="559" t="s">
        <v>279</v>
      </c>
      <c r="M35" s="560"/>
    </row>
    <row r="36" spans="2:13" ht="315" customHeight="1" thickBot="1">
      <c r="B36" s="220" t="s">
        <v>348</v>
      </c>
      <c r="C36" s="54"/>
      <c r="D36" s="221" t="s">
        <v>351</v>
      </c>
      <c r="E36" s="54"/>
      <c r="F36" s="564"/>
      <c r="G36" s="565"/>
      <c r="H36" s="564"/>
      <c r="I36" s="565"/>
      <c r="J36" s="564"/>
      <c r="K36" s="565"/>
      <c r="L36" s="564"/>
      <c r="M36" s="565"/>
    </row>
    <row r="37" spans="2:13" s="13" customFormat="1" ht="9.75" customHeight="1" thickBot="1">
      <c r="B37" s="56"/>
      <c r="C37" s="56"/>
      <c r="D37" s="56"/>
      <c r="E37" s="56"/>
      <c r="F37" s="556"/>
      <c r="G37" s="557"/>
      <c r="H37" s="557"/>
      <c r="I37" s="557"/>
      <c r="J37" s="557"/>
      <c r="K37" s="557"/>
      <c r="L37" s="557"/>
      <c r="M37" s="558"/>
    </row>
    <row r="38" spans="2:13" s="53" customFormat="1" ht="51.75" thickBot="1">
      <c r="B38" s="224" t="s">
        <v>259</v>
      </c>
      <c r="C38" s="218" t="s">
        <v>255</v>
      </c>
      <c r="D38" s="218" t="s">
        <v>260</v>
      </c>
      <c r="E38" s="218" t="s">
        <v>255</v>
      </c>
      <c r="F38" s="559" t="s">
        <v>360</v>
      </c>
      <c r="G38" s="560"/>
      <c r="H38" s="559" t="s">
        <v>262</v>
      </c>
      <c r="I38" s="560"/>
      <c r="J38" s="559" t="s">
        <v>258</v>
      </c>
      <c r="K38" s="560"/>
      <c r="L38" s="559" t="s">
        <v>279</v>
      </c>
      <c r="M38" s="560"/>
    </row>
    <row r="39" spans="2:13" ht="409.5" customHeight="1" thickBot="1">
      <c r="B39" s="222" t="s">
        <v>350</v>
      </c>
      <c r="C39" s="55"/>
      <c r="D39" s="223" t="s">
        <v>354</v>
      </c>
      <c r="E39" s="55"/>
      <c r="F39" s="564"/>
      <c r="G39" s="565"/>
      <c r="H39" s="564"/>
      <c r="I39" s="565"/>
      <c r="J39" s="564"/>
      <c r="K39" s="565"/>
      <c r="L39" s="564"/>
      <c r="M39" s="565"/>
    </row>
  </sheetData>
  <sheetProtection/>
  <mergeCells count="78">
    <mergeCell ref="F16:M16"/>
    <mergeCell ref="F17:G17"/>
    <mergeCell ref="H17:I17"/>
    <mergeCell ref="J17:K17"/>
    <mergeCell ref="L17:M17"/>
    <mergeCell ref="F18:G18"/>
    <mergeCell ref="H18:I18"/>
    <mergeCell ref="J18:K18"/>
    <mergeCell ref="L18:M18"/>
    <mergeCell ref="C2:G2"/>
    <mergeCell ref="H14:I14"/>
    <mergeCell ref="J14:K14"/>
    <mergeCell ref="B6:M7"/>
    <mergeCell ref="B8:M8"/>
    <mergeCell ref="B9:M9"/>
    <mergeCell ref="C3:F3"/>
    <mergeCell ref="B13:M13"/>
    <mergeCell ref="L14:M14"/>
    <mergeCell ref="F22:G22"/>
    <mergeCell ref="H22:I22"/>
    <mergeCell ref="J22:K22"/>
    <mergeCell ref="L22:M22"/>
    <mergeCell ref="B11:D11"/>
    <mergeCell ref="F14:G14"/>
    <mergeCell ref="F15:G15"/>
    <mergeCell ref="H15:I15"/>
    <mergeCell ref="J15:K15"/>
    <mergeCell ref="L15:M15"/>
    <mergeCell ref="J28:K28"/>
    <mergeCell ref="L28:M28"/>
    <mergeCell ref="F29:G29"/>
    <mergeCell ref="F25:G25"/>
    <mergeCell ref="H25:I25"/>
    <mergeCell ref="J25:K25"/>
    <mergeCell ref="L25:M25"/>
    <mergeCell ref="H29:I29"/>
    <mergeCell ref="J29:K29"/>
    <mergeCell ref="L29:M29"/>
    <mergeCell ref="B20:M20"/>
    <mergeCell ref="F23:M23"/>
    <mergeCell ref="F24:G24"/>
    <mergeCell ref="H24:I24"/>
    <mergeCell ref="J24:K24"/>
    <mergeCell ref="L24:M24"/>
    <mergeCell ref="F21:G21"/>
    <mergeCell ref="H21:I21"/>
    <mergeCell ref="J21:K21"/>
    <mergeCell ref="L21:M21"/>
    <mergeCell ref="B27:M27"/>
    <mergeCell ref="F28:G28"/>
    <mergeCell ref="H28:I28"/>
    <mergeCell ref="F38:G38"/>
    <mergeCell ref="H38:I38"/>
    <mergeCell ref="J38:K38"/>
    <mergeCell ref="L38:M38"/>
    <mergeCell ref="J31:K31"/>
    <mergeCell ref="L31:M31"/>
    <mergeCell ref="F32:G32"/>
    <mergeCell ref="F39:G39"/>
    <mergeCell ref="H39:I39"/>
    <mergeCell ref="J39:K39"/>
    <mergeCell ref="L39:M39"/>
    <mergeCell ref="H32:I32"/>
    <mergeCell ref="J32:K32"/>
    <mergeCell ref="L32:M32"/>
    <mergeCell ref="L35:M35"/>
    <mergeCell ref="F36:G36"/>
    <mergeCell ref="H36:I36"/>
    <mergeCell ref="F30:M30"/>
    <mergeCell ref="F31:G31"/>
    <mergeCell ref="F37:M37"/>
    <mergeCell ref="F35:G35"/>
    <mergeCell ref="H35:I35"/>
    <mergeCell ref="J35:K35"/>
    <mergeCell ref="H31:I31"/>
    <mergeCell ref="B34:M34"/>
    <mergeCell ref="J36:K36"/>
    <mergeCell ref="L36:M36"/>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9.xml><?xml version="1.0" encoding="utf-8"?>
<worksheet xmlns="http://schemas.openxmlformats.org/spreadsheetml/2006/main" xmlns:r="http://schemas.openxmlformats.org/officeDocument/2006/relationships">
  <dimension ref="B1:B4"/>
  <sheetViews>
    <sheetView zoomScale="91" zoomScaleNormal="91" zoomScalePageLayoutView="0" workbookViewId="0" topLeftCell="A1">
      <selection activeCell="H4" sqref="H4"/>
    </sheetView>
  </sheetViews>
  <sheetFormatPr defaultColWidth="11.421875" defaultRowHeight="15"/>
  <cols>
    <col min="1" max="1" width="2.421875" style="0" customWidth="1"/>
    <col min="2" max="2" width="109.28125" style="0" customWidth="1"/>
    <col min="3" max="3" width="2.421875" style="0" customWidth="1"/>
  </cols>
  <sheetData>
    <row r="1" ht="24" customHeight="1" thickBot="1">
      <c r="B1" s="63" t="s">
        <v>247</v>
      </c>
    </row>
    <row r="2" ht="314.25" customHeight="1" thickBot="1">
      <c r="B2" s="64" t="s">
        <v>248</v>
      </c>
    </row>
    <row r="3" ht="16.5" thickBot="1">
      <c r="B3" s="63" t="s">
        <v>249</v>
      </c>
    </row>
    <row r="4" ht="400.5" customHeight="1" thickBot="1">
      <c r="B4" s="65" t="s">
        <v>250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Idriss Ahmed Hared</cp:lastModifiedBy>
  <cp:lastPrinted>2012-08-08T16:02:07Z</cp:lastPrinted>
  <dcterms:created xsi:type="dcterms:W3CDTF">2010-11-30T14:15:01Z</dcterms:created>
  <dcterms:modified xsi:type="dcterms:W3CDTF">2014-04-08T15:41:16Z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 LanguagesTaxHTField0">
    <vt:lpwstr>English|7f98b732-4b5b-4b70-ba90-a0eff09b5d2d</vt:lpwstr>
  </property>
  <property fmtid="{D5CDD505-2E9C-101B-9397-08002B2CF9AE}" pid="3" name="o4086b1782a74105bb5269035bccc8e9">
    <vt:lpwstr>Draft|121d40a5-e62e-4d42-82e4-d6d12003de0a</vt:lpwstr>
  </property>
  <property fmtid="{D5CDD505-2E9C-101B-9397-08002B2CF9AE}" pid="4" name="TaxCatchAll">
    <vt:lpwstr>1314;#DJI|1b6de570-7fa5-49d5-b9a2-40242f39cfce;#1111;#Donor Report|632012e1-2edc-436c-bf11-0ed9e79cd8fe;#1;#English|7f98b732-4b5b-4b70-ba90-a0eff09b5d2d;#763;#Draft|121d40a5-e62e-4d42-82e4-d6d12003de0a</vt:lpwstr>
  </property>
  <property fmtid="{D5CDD505-2E9C-101B-9397-08002B2CF9AE}" pid="5" name="_dlc_DocId">
    <vt:lpwstr>ATLASPDC-4-18228</vt:lpwstr>
  </property>
  <property fmtid="{D5CDD505-2E9C-101B-9397-08002B2CF9AE}" pid="6" name="_dlc_DocIdItemGuid">
    <vt:lpwstr>7067824b-f104-490a-b1e8-25217992316f</vt:lpwstr>
  </property>
  <property fmtid="{D5CDD505-2E9C-101B-9397-08002B2CF9AE}" pid="7" name="_dlc_DocIdUrl">
    <vt:lpwstr>https://info.undp.org/docs/pdc/_layouts/DocIdRedir.aspx?ID=ATLASPDC-4-18228, ATLASPDC-4-18228</vt:lpwstr>
  </property>
  <property fmtid="{D5CDD505-2E9C-101B-9397-08002B2CF9AE}" pid="8" name="UN Languages">
    <vt:lpwstr>1;#English|7f98b732-4b5b-4b70-ba90-a0eff09b5d2d</vt:lpwstr>
  </property>
  <property fmtid="{D5CDD505-2E9C-101B-9397-08002B2CF9AE}" pid="9" name="UNDPPOPPFunctionalArea">
    <vt:lpwstr>Programme and Project</vt:lpwstr>
  </property>
  <property fmtid="{D5CDD505-2E9C-101B-9397-08002B2CF9AE}" pid="10" name="UNDPCountry">
    <vt:lpwstr/>
  </property>
  <property fmtid="{D5CDD505-2E9C-101B-9397-08002B2CF9AE}" pid="11" name="Atlas_x0020_Document_x0020_Type">
    <vt:lpwstr>237;#Donor Report|1721730c-4059-4c70-9961-19247f3f89af</vt:lpwstr>
  </property>
  <property fmtid="{D5CDD505-2E9C-101B-9397-08002B2CF9AE}" pid="12" name="UNDPFocusAreasTaxHTField0">
    <vt:lpwstr/>
  </property>
  <property fmtid="{D5CDD505-2E9C-101B-9397-08002B2CF9AE}" pid="13" name="gc6531b704974d528487414686b72f6f">
    <vt:lpwstr>DJI|1b6de570-7fa5-49d5-b9a2-40242f39cfce</vt:lpwstr>
  </property>
  <property fmtid="{D5CDD505-2E9C-101B-9397-08002B2CF9AE}" pid="14" name="Operating Unit0">
    <vt:lpwstr>1314;#DJI|1b6de570-7fa5-49d5-b9a2-40242f39cfce</vt:lpwstr>
  </property>
  <property fmtid="{D5CDD505-2E9C-101B-9397-08002B2CF9AE}" pid="15" name="UndpUnitMM">
    <vt:lpwstr/>
  </property>
  <property fmtid="{D5CDD505-2E9C-101B-9397-08002B2CF9AE}" pid="16" name="UndpClassificationLevel">
    <vt:lpwstr>Public</vt:lpwstr>
  </property>
  <property fmtid="{D5CDD505-2E9C-101B-9397-08002B2CF9AE}" pid="17" name="c4e2ab2cc9354bbf9064eeb465a566ea">
    <vt:lpwstr/>
  </property>
  <property fmtid="{D5CDD505-2E9C-101B-9397-08002B2CF9AE}" pid="18" name="UndpDocTypeMM">
    <vt:lpwstr/>
  </property>
  <property fmtid="{D5CDD505-2E9C-101B-9397-08002B2CF9AE}" pid="19" name="eRegFilingCodeMM">
    <vt:lpwstr/>
  </property>
  <property fmtid="{D5CDD505-2E9C-101B-9397-08002B2CF9AE}" pid="20" name="Unit">
    <vt:lpwstr/>
  </property>
  <property fmtid="{D5CDD505-2E9C-101B-9397-08002B2CF9AE}" pid="21" name="UnitTaxHTField0">
    <vt:lpwstr/>
  </property>
  <property fmtid="{D5CDD505-2E9C-101B-9397-08002B2CF9AE}" pid="22" name="idff2b682fce4d0680503cd9036a3260">
    <vt:lpwstr>Donor Report|632012e1-2edc-436c-bf11-0ed9e79cd8fe</vt:lpwstr>
  </property>
  <property fmtid="{D5CDD505-2E9C-101B-9397-08002B2CF9AE}" pid="23" name="b6db62fdefd74bd188b0c1cc54de5bcf">
    <vt:lpwstr/>
  </property>
  <property fmtid="{D5CDD505-2E9C-101B-9397-08002B2CF9AE}" pid="24" name="UNDPDocumentCategory">
    <vt:lpwstr/>
  </property>
  <property fmtid="{D5CDD505-2E9C-101B-9397-08002B2CF9AE}" pid="25" name="UNDPDocumentCategoryTaxHTField0">
    <vt:lpwstr/>
  </property>
  <property fmtid="{D5CDD505-2E9C-101B-9397-08002B2CF9AE}" pid="26" name="UNDPFocusAreas">
    <vt:lpwstr/>
  </property>
  <property fmtid="{D5CDD505-2E9C-101B-9397-08002B2CF9AE}" pid="27" name="Atlas Document Status">
    <vt:lpwstr>763;#Draft|121d40a5-e62e-4d42-82e4-d6d12003de0a</vt:lpwstr>
  </property>
  <property fmtid="{D5CDD505-2E9C-101B-9397-08002B2CF9AE}" pid="28" name="PDC Document Category">
    <vt:lpwstr>Project</vt:lpwstr>
  </property>
  <property fmtid="{D5CDD505-2E9C-101B-9397-08002B2CF9AE}" pid="29" name="UndpDocTypeMMTaxHTField0">
    <vt:lpwstr/>
  </property>
  <property fmtid="{D5CDD505-2E9C-101B-9397-08002B2CF9AE}" pid="30" name="UNDPPublishedDate">
    <vt:lpwstr>2014-06-19T08:00:00Z</vt:lpwstr>
  </property>
  <property fmtid="{D5CDD505-2E9C-101B-9397-08002B2CF9AE}" pid="31" name="UNDPCountryTaxHTField0">
    <vt:lpwstr/>
  </property>
  <property fmtid="{D5CDD505-2E9C-101B-9397-08002B2CF9AE}" pid="32" name="Atlas Document Type">
    <vt:lpwstr>1111;#Donor Report|632012e1-2edc-436c-bf11-0ed9e79cd8fe</vt:lpwstr>
  </property>
  <property fmtid="{D5CDD505-2E9C-101B-9397-08002B2CF9AE}" pid="33" name="UndpOUCode">
    <vt:lpwstr>DJI</vt:lpwstr>
  </property>
  <property fmtid="{D5CDD505-2E9C-101B-9397-08002B2CF9AE}" pid="34" name="UndpProjectNo">
    <vt:lpwstr>00066414</vt:lpwstr>
  </property>
  <property fmtid="{D5CDD505-2E9C-101B-9397-08002B2CF9AE}" pid="35" name="_Publisher">
    <vt:lpwstr/>
  </property>
  <property fmtid="{D5CDD505-2E9C-101B-9397-08002B2CF9AE}" pid="36" name="UndpDocStatus">
    <vt:lpwstr>Draft</vt:lpwstr>
  </property>
  <property fmtid="{D5CDD505-2E9C-101B-9397-08002B2CF9AE}" pid="37" name="DocumentSetDescription">
    <vt:lpwstr/>
  </property>
  <property fmtid="{D5CDD505-2E9C-101B-9397-08002B2CF9AE}" pid="38" name="Project Number">
    <vt:lpwstr/>
  </property>
  <property fmtid="{D5CDD505-2E9C-101B-9397-08002B2CF9AE}" pid="39" name="URL">
    <vt:lpwstr/>
  </property>
  <property fmtid="{D5CDD505-2E9C-101B-9397-08002B2CF9AE}" pid="40" name="UndpDocID">
    <vt:lpwstr/>
  </property>
  <property fmtid="{D5CDD505-2E9C-101B-9397-08002B2CF9AE}" pid="41" name="Project Manager">
    <vt:lpwstr/>
  </property>
  <property fmtid="{D5CDD505-2E9C-101B-9397-08002B2CF9AE}" pid="42" name="UndpIsTemplate">
    <vt:lpwstr>No</vt:lpwstr>
  </property>
  <property fmtid="{D5CDD505-2E9C-101B-9397-08002B2CF9AE}" pid="43" name="Outcome1">
    <vt:lpwstr/>
  </property>
  <property fmtid="{D5CDD505-2E9C-101B-9397-08002B2CF9AE}" pid="44" name="UNDPSummary">
    <vt:lpwstr/>
  </property>
  <property fmtid="{D5CDD505-2E9C-101B-9397-08002B2CF9AE}" pid="45" name="UndpDocFormat">
    <vt:lpwstr/>
  </property>
  <property fmtid="{D5CDD505-2E9C-101B-9397-08002B2CF9AE}" pid="46" name="display_urn:schemas-microsoft-com:office:office#Editor">
    <vt:lpwstr>Didan Mohamed</vt:lpwstr>
  </property>
  <property fmtid="{D5CDD505-2E9C-101B-9397-08002B2CF9AE}" pid="47" name="display_urn:schemas-microsoft-com:office:office#Author">
    <vt:lpwstr>Didan Mohamed</vt:lpwstr>
  </property>
</Properties>
</file>